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Головний Банк\Деп. Ринкового ризику та ризику ліквідності\!!! деп. Оцінки фінансових ризиків\MLRM\Нормативи НБУ\Звіти на НБУ\2025\03\"/>
    </mc:Choice>
  </mc:AlternateContent>
  <xr:revisionPtr revIDLastSave="0" documentId="13_ncr:1_{9145C4FB-C86A-4BE0-B259-EDE70F457608}" xr6:coauthVersionLast="47" xr6:coauthVersionMax="47" xr10:uidLastSave="{00000000-0000-0000-0000-000000000000}"/>
  <bookViews>
    <workbookView xWindow="-120" yWindow="-120" windowWidth="29040" windowHeight="15720" xr2:uid="{BADFF243-9E11-4853-A52B-B619809B0388}"/>
  </bookViews>
  <sheets>
    <sheet name="п.п. 10 пункту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31" i="1" l="1"/>
  <c r="CF31" i="1"/>
  <c r="CF30" i="1" l="1"/>
  <c r="CE30" i="1"/>
  <c r="CF29" i="1"/>
  <c r="CE29" i="1"/>
  <c r="CF28" i="1"/>
  <c r="CE28" i="1"/>
  <c r="CF27" i="1"/>
  <c r="CE27" i="1"/>
  <c r="CF26" i="1"/>
  <c r="CE26" i="1"/>
  <c r="CF25" i="1"/>
  <c r="CE25" i="1"/>
  <c r="CF24" i="1"/>
  <c r="CE24" i="1"/>
  <c r="CF23" i="1"/>
  <c r="CE23" i="1"/>
  <c r="CF22" i="1"/>
  <c r="CE22" i="1"/>
  <c r="CF21" i="1"/>
  <c r="CE21" i="1"/>
  <c r="CF20" i="1"/>
  <c r="CE20" i="1"/>
  <c r="CF19" i="1"/>
  <c r="CE19" i="1"/>
  <c r="CF18" i="1"/>
  <c r="CE18" i="1"/>
  <c r="CF17" i="1"/>
  <c r="CE17" i="1"/>
  <c r="CF16" i="1"/>
  <c r="CE16" i="1"/>
  <c r="CF15" i="1"/>
  <c r="CE15" i="1"/>
  <c r="CF14" i="1"/>
  <c r="CE14" i="1"/>
  <c r="CF13" i="1"/>
  <c r="CE13" i="1"/>
  <c r="CF12" i="1"/>
  <c r="CE12" i="1"/>
  <c r="CF11" i="1"/>
  <c r="CE11" i="1"/>
  <c r="CF10" i="1"/>
  <c r="CE10" i="1"/>
  <c r="CF32" i="1" l="1"/>
  <c r="CE32" i="1"/>
</calcChain>
</file>

<file path=xl/sharedStrings.xml><?xml version="1.0" encoding="utf-8"?>
<sst xmlns="http://schemas.openxmlformats.org/spreadsheetml/2006/main" count="323" uniqueCount="54">
  <si>
    <t xml:space="preserve">                 (найменування банку)      </t>
  </si>
  <si>
    <t xml:space="preserve">(зазначаються число та місяць)      </t>
  </si>
  <si>
    <t>Таблиця</t>
  </si>
  <si>
    <t>(тис.грн)</t>
  </si>
  <si>
    <t>№ з/п</t>
  </si>
  <si>
    <t>Звітна дата</t>
  </si>
  <si>
    <t>Обсяг високоякісних ліквідних активів (ВЛА)</t>
  </si>
  <si>
    <t>Очікувані відпливи грошових коштів:</t>
  </si>
  <si>
    <t>Очікувані надходження грошових коштів:</t>
  </si>
  <si>
    <t>Чистий очікуваний відплив грошових коштів</t>
  </si>
  <si>
    <t>Коефіцієнт покриття ліквідністю (LCR)</t>
  </si>
  <si>
    <t>банкноти і монети</t>
  </si>
  <si>
    <t>кошти в Національному банку</t>
  </si>
  <si>
    <t>ОВДП та ОЗДП, що рефінансуються Національним банком України</t>
  </si>
  <si>
    <t>облігації внутрішніх місцевих позик та підприємств, що рефінансуються Національним банком України</t>
  </si>
  <si>
    <t>депозитні сертифікати Національного банку України</t>
  </si>
  <si>
    <t>депозити в Національному банку України до 1 дня</t>
  </si>
  <si>
    <t>боргові цінні папери міжнародних фінансових організацій/державних органів країн G-7 з рейтингами не нижче АА-/Аа3</t>
  </si>
  <si>
    <t>боргові цінні папери, емітовані міжнародними банками розвитку</t>
  </si>
  <si>
    <t>кошти на коррахунках в інших банках з рейтингом не нижче інвест.класу, зменшені на суму незнижувального залишку</t>
  </si>
  <si>
    <t>сума обов'язкових резервів згідно з Положенням №806</t>
  </si>
  <si>
    <t>загальний обсяг високоякісних ліквідних активів (ВЛА)</t>
  </si>
  <si>
    <t>кошти фізичних осіб</t>
  </si>
  <si>
    <t>кошти суб'єктів господарської діяльності</t>
  </si>
  <si>
    <t>кошти інших банків</t>
  </si>
  <si>
    <t xml:space="preserve">кошти  бюджетних установ, виборчих фондів та фонду референдуму </t>
  </si>
  <si>
    <t>кошти небанківських фінансових установ</t>
  </si>
  <si>
    <t>кошти НБУ</t>
  </si>
  <si>
    <t>кредити від міжнародних та інших фінансових організацій</t>
  </si>
  <si>
    <t>цінні папери власного боргу</t>
  </si>
  <si>
    <t>субординований борг та капітальні інструменти з умовами списання/конверсії</t>
  </si>
  <si>
    <t>безвідкличні зобов'язання з кредитування, що надані банком</t>
  </si>
  <si>
    <t>операції , пов'язані з торговим фінансуванням (акредитиви та гарантії)</t>
  </si>
  <si>
    <t>транзитні та клірингові рахунки</t>
  </si>
  <si>
    <t>операції з деривативами</t>
  </si>
  <si>
    <t>кредиторська заборгованість</t>
  </si>
  <si>
    <t>інші балансові та позабалансові зобов'язання, за якими банк очікує відпливи</t>
  </si>
  <si>
    <t>забезпечене фондування</t>
  </si>
  <si>
    <t>сума простроченої заборгованості за очікуваними відпливами</t>
  </si>
  <si>
    <t>сукупні очікувані відпливи грошових коштів</t>
  </si>
  <si>
    <t>кредити фізичним особам</t>
  </si>
  <si>
    <t>кредити суб'єктам господарської діяльності</t>
  </si>
  <si>
    <t>кредити органам державної влади та місцевого самоврядування</t>
  </si>
  <si>
    <t>кошти в Національному банку (які не включені до ВЛА)</t>
  </si>
  <si>
    <t>операції з цінними паперами (які не включені до ВЛА)</t>
  </si>
  <si>
    <t>операції зворотнього репо</t>
  </si>
  <si>
    <t>операції з деривативами та дебіторською заборгованістю</t>
  </si>
  <si>
    <t>інші операції, за якими очікуються надходження</t>
  </si>
  <si>
    <t>сукупні очікувані надходження грошових коштів</t>
  </si>
  <si>
    <t>у всіх валютах</t>
  </si>
  <si>
    <t>у іноземній валюті</t>
  </si>
  <si>
    <t>Х</t>
  </si>
  <si>
    <t/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</si>
  <si>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АТ "Кредобанк",  станом на 01  березня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</si>
</sst>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00_-;\-* #,##0.00000_-;_-* &quot;-&quot;??_-;_-@_-"/>
    <numFmt numFmtId="176" formatCode="_-* #,##0.000000_-;\-* #,##0.00000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4" fontId="0" fillId="2" borderId="5" xfId="2" applyNumberFormat="1" applyFont="1" applyFill="1" applyBorder="1"/>
    <xf numFmtId="10" fontId="7" fillId="2" borderId="5" xfId="2" applyNumberFormat="1" applyFont="1" applyFill="1" applyBorder="1" applyAlignment="1">
      <alignment horizontal="center" vertical="center"/>
    </xf>
    <xf numFmtId="10" fontId="7" fillId="0" borderId="0" xfId="0" applyNumberFormat="1" applyFont="1"/>
    <xf numFmtId="0" fontId="7" fillId="0" borderId="0" xfId="0" applyFont="1"/>
    <xf numFmtId="0" fontId="6" fillId="3" borderId="5" xfId="0" applyFont="1" applyFill="1" applyBorder="1" applyAlignment="1">
      <alignment horizontal="center" vertical="center"/>
    </xf>
    <xf numFmtId="9" fontId="7" fillId="0" borderId="0" xfId="2" applyFont="1"/>
    <xf numFmtId="9" fontId="0" fillId="0" borderId="0" xfId="2" applyFont="1"/>
    <xf numFmtId="165" fontId="7" fillId="0" borderId="0" xfId="1" applyNumberFormat="1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0" fontId="7" fillId="0" borderId="0" xfId="2" applyNumberFormat="1" applyFont="1"/>
    <xf numFmtId="164" fontId="9" fillId="3" borderId="12" xfId="1" applyNumberFormat="1" applyFont="1" applyFill="1" applyBorder="1" applyAlignment="1" applyProtection="1">
      <alignment horizontal="center" vertical="center" wrapText="1"/>
    </xf>
    <xf numFmtId="176" fontId="7" fillId="0" borderId="0" xfId="1" applyNumberFormat="1" applyFont="1"/>
  </cellXfs>
  <cellStyles count="3">
    <cellStyle name="Відсотковий" xfId="2" builtinId="5"/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30A43-9B10-4115-9901-34E7CC0E8DB0}">
  <dimension ref="A1:CM33"/>
  <sheetViews>
    <sheetView tabSelected="1" topLeftCell="W1" zoomScale="70" zoomScaleNormal="70" workbookViewId="0">
      <selection activeCell="CG1" sqref="CG1:CJ1048576"/>
    </sheetView>
  </sheetViews>
  <sheetFormatPr defaultRowHeight="15" x14ac:dyDescent="0.25"/>
  <cols>
    <col min="1" max="1" width="7.7109375" customWidth="1"/>
    <col min="2" max="2" width="26.5703125" bestFit="1" customWidth="1"/>
    <col min="3" max="4" width="13.85546875" bestFit="1" customWidth="1"/>
    <col min="5" max="5" width="14.85546875" bestFit="1" customWidth="1"/>
    <col min="6" max="6" width="10.7109375" customWidth="1"/>
    <col min="7" max="7" width="14.85546875" bestFit="1" customWidth="1"/>
    <col min="8" max="8" width="10.7109375" customWidth="1"/>
    <col min="9" max="9" width="9.140625" bestFit="1" customWidth="1"/>
    <col min="10" max="10" width="10.7109375" customWidth="1"/>
    <col min="11" max="11" width="14.85546875" bestFit="1" customWidth="1"/>
    <col min="12" max="12" width="10.7109375" bestFit="1" customWidth="1"/>
    <col min="13" max="13" width="9.140625" bestFit="1" customWidth="1"/>
    <col min="14" max="14" width="10.7109375" bestFit="1" customWidth="1"/>
    <col min="15" max="16" width="14.85546875" bestFit="1" customWidth="1"/>
    <col min="17" max="17" width="9.140625" bestFit="1" customWidth="1"/>
    <col min="18" max="18" width="10.85546875" bestFit="1" customWidth="1"/>
    <col min="19" max="20" width="13.85546875" bestFit="1" customWidth="1"/>
    <col min="21" max="21" width="14.85546875" bestFit="1" customWidth="1"/>
    <col min="22" max="22" width="10.7109375" bestFit="1" customWidth="1"/>
    <col min="23" max="24" width="14.85546875" bestFit="1" customWidth="1"/>
    <col min="25" max="26" width="13.85546875" bestFit="1" customWidth="1"/>
    <col min="27" max="27" width="14.85546875" bestFit="1" customWidth="1"/>
    <col min="28" max="28" width="13.85546875" bestFit="1" customWidth="1"/>
    <col min="29" max="30" width="12" bestFit="1" customWidth="1"/>
    <col min="31" max="31" width="9.140625" bestFit="1" customWidth="1"/>
    <col min="32" max="32" width="10.85546875" bestFit="1" customWidth="1"/>
    <col min="33" max="33" width="13.85546875" bestFit="1" customWidth="1"/>
    <col min="34" max="34" width="12" bestFit="1" customWidth="1"/>
    <col min="35" max="35" width="9.140625" bestFit="1" customWidth="1"/>
    <col min="36" max="36" width="10.85546875" bestFit="1" customWidth="1"/>
    <col min="37" max="37" width="9.140625" bestFit="1" customWidth="1"/>
    <col min="38" max="38" width="10.85546875" bestFit="1" customWidth="1"/>
    <col min="39" max="39" width="9.140625" bestFit="1" customWidth="1"/>
    <col min="40" max="40" width="10.85546875" bestFit="1" customWidth="1"/>
    <col min="41" max="41" width="9.140625" bestFit="1" customWidth="1"/>
    <col min="42" max="42" width="10.85546875" bestFit="1" customWidth="1"/>
    <col min="43" max="43" width="9.140625" bestFit="1" customWidth="1"/>
    <col min="44" max="44" width="10.85546875" bestFit="1" customWidth="1"/>
    <col min="45" max="45" width="10" bestFit="1" customWidth="1"/>
    <col min="46" max="46" width="10.85546875" bestFit="1" customWidth="1"/>
    <col min="47" max="50" width="12" bestFit="1" customWidth="1"/>
    <col min="51" max="51" width="11" bestFit="1" customWidth="1"/>
    <col min="52" max="52" width="10.85546875" bestFit="1" customWidth="1"/>
    <col min="53" max="53" width="9.140625" bestFit="1" customWidth="1"/>
    <col min="54" max="54" width="10.85546875" bestFit="1" customWidth="1"/>
    <col min="55" max="55" width="9.140625" bestFit="1" customWidth="1"/>
    <col min="56" max="56" width="10.85546875" bestFit="1" customWidth="1"/>
    <col min="57" max="57" width="9.140625" bestFit="1" customWidth="1"/>
    <col min="58" max="58" width="10.85546875" bestFit="1" customWidth="1"/>
    <col min="59" max="59" width="14.85546875" bestFit="1" customWidth="1"/>
    <col min="60" max="60" width="13.85546875" bestFit="1" customWidth="1"/>
    <col min="61" max="61" width="11" bestFit="1" customWidth="1"/>
    <col min="62" max="62" width="10.85546875" bestFit="1" customWidth="1"/>
    <col min="63" max="63" width="12" bestFit="1" customWidth="1"/>
    <col min="64" max="64" width="11" bestFit="1" customWidth="1"/>
    <col min="65" max="65" width="9.140625" bestFit="1" customWidth="1"/>
    <col min="66" max="66" width="10.85546875" bestFit="1" customWidth="1"/>
    <col min="67" max="67" width="9.140625" bestFit="1" customWidth="1"/>
    <col min="68" max="68" width="10.85546875" bestFit="1" customWidth="1"/>
    <col min="69" max="70" width="13.85546875" bestFit="1" customWidth="1"/>
    <col min="71" max="72" width="12" bestFit="1" customWidth="1"/>
    <col min="73" max="73" width="9.140625" bestFit="1" customWidth="1"/>
    <col min="74" max="74" width="10.85546875" bestFit="1" customWidth="1"/>
    <col min="75" max="78" width="12" bestFit="1" customWidth="1"/>
    <col min="79" max="80" width="13.85546875" bestFit="1" customWidth="1"/>
    <col min="81" max="81" width="14.85546875" bestFit="1" customWidth="1"/>
    <col min="82" max="82" width="13.85546875" bestFit="1" customWidth="1"/>
    <col min="83" max="84" width="14.5703125" bestFit="1" customWidth="1"/>
    <col min="87" max="88" width="13.42578125" bestFit="1" customWidth="1"/>
  </cols>
  <sheetData>
    <row r="1" spans="1:91" s="1" customFormat="1" ht="15.75" x14ac:dyDescent="0.25">
      <c r="A1" s="18" t="s">
        <v>53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</row>
    <row r="2" spans="1:91" s="1" customFormat="1" ht="15" customHeight="1" x14ac:dyDescent="0.25">
      <c r="AT2" s="19" t="s">
        <v>0</v>
      </c>
      <c r="AU2" s="19"/>
      <c r="AV2" s="19"/>
      <c r="AX2" s="19" t="s">
        <v>1</v>
      </c>
      <c r="AY2" s="19"/>
      <c r="AZ2" s="19"/>
      <c r="BA2" s="2"/>
      <c r="BB2" s="2"/>
    </row>
    <row r="3" spans="1:91" s="1" customFormat="1" x14ac:dyDescent="0.25"/>
    <row r="4" spans="1:91" s="1" customFormat="1" ht="15.75" x14ac:dyDescent="0.25">
      <c r="CD4" s="3"/>
      <c r="CF4" s="3" t="s">
        <v>2</v>
      </c>
    </row>
    <row r="5" spans="1:91" s="1" customFormat="1" ht="15" customHeight="1" x14ac:dyDescent="0.25">
      <c r="CD5" s="4"/>
      <c r="CF5" s="4" t="s">
        <v>3</v>
      </c>
    </row>
    <row r="6" spans="1:91" s="1" customFormat="1" ht="15" customHeight="1" x14ac:dyDescent="0.25">
      <c r="A6" s="20" t="s">
        <v>4</v>
      </c>
      <c r="B6" s="23" t="s">
        <v>5</v>
      </c>
      <c r="C6" s="26" t="s">
        <v>6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  <c r="Y6" s="29" t="s">
        <v>7</v>
      </c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 t="s">
        <v>8</v>
      </c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32" t="s">
        <v>9</v>
      </c>
      <c r="CD6" s="33"/>
      <c r="CE6" s="36" t="s">
        <v>10</v>
      </c>
      <c r="CF6" s="36"/>
    </row>
    <row r="7" spans="1:91" s="1" customFormat="1" ht="60.6" customHeight="1" x14ac:dyDescent="0.25">
      <c r="A7" s="21"/>
      <c r="B7" s="24"/>
      <c r="C7" s="37" t="s">
        <v>11</v>
      </c>
      <c r="D7" s="37"/>
      <c r="E7" s="30" t="s">
        <v>12</v>
      </c>
      <c r="F7" s="31"/>
      <c r="G7" s="30" t="s">
        <v>13</v>
      </c>
      <c r="H7" s="31"/>
      <c r="I7" s="30" t="s">
        <v>14</v>
      </c>
      <c r="J7" s="31"/>
      <c r="K7" s="30" t="s">
        <v>15</v>
      </c>
      <c r="L7" s="31"/>
      <c r="M7" s="30" t="s">
        <v>16</v>
      </c>
      <c r="N7" s="31"/>
      <c r="O7" s="30" t="s">
        <v>17</v>
      </c>
      <c r="P7" s="31"/>
      <c r="Q7" s="30" t="s">
        <v>18</v>
      </c>
      <c r="R7" s="31"/>
      <c r="S7" s="30" t="s">
        <v>19</v>
      </c>
      <c r="T7" s="31"/>
      <c r="U7" s="30" t="s">
        <v>20</v>
      </c>
      <c r="V7" s="31"/>
      <c r="W7" s="30" t="s">
        <v>21</v>
      </c>
      <c r="X7" s="31"/>
      <c r="Y7" s="30" t="s">
        <v>22</v>
      </c>
      <c r="Z7" s="31"/>
      <c r="AA7" s="30" t="s">
        <v>23</v>
      </c>
      <c r="AB7" s="31"/>
      <c r="AC7" s="30" t="s">
        <v>24</v>
      </c>
      <c r="AD7" s="31"/>
      <c r="AE7" s="30" t="s">
        <v>25</v>
      </c>
      <c r="AF7" s="31"/>
      <c r="AG7" s="30" t="s">
        <v>26</v>
      </c>
      <c r="AH7" s="31"/>
      <c r="AI7" s="30" t="s">
        <v>27</v>
      </c>
      <c r="AJ7" s="31"/>
      <c r="AK7" s="30" t="s">
        <v>28</v>
      </c>
      <c r="AL7" s="31"/>
      <c r="AM7" s="30" t="s">
        <v>29</v>
      </c>
      <c r="AN7" s="31"/>
      <c r="AO7" s="30" t="s">
        <v>30</v>
      </c>
      <c r="AP7" s="31"/>
      <c r="AQ7" s="30" t="s">
        <v>31</v>
      </c>
      <c r="AR7" s="31"/>
      <c r="AS7" s="30" t="s">
        <v>32</v>
      </c>
      <c r="AT7" s="31"/>
      <c r="AU7" s="30" t="s">
        <v>33</v>
      </c>
      <c r="AV7" s="31"/>
      <c r="AW7" s="30" t="s">
        <v>34</v>
      </c>
      <c r="AX7" s="31"/>
      <c r="AY7" s="30" t="s">
        <v>35</v>
      </c>
      <c r="AZ7" s="31"/>
      <c r="BA7" s="30" t="s">
        <v>36</v>
      </c>
      <c r="BB7" s="31"/>
      <c r="BC7" s="30" t="s">
        <v>37</v>
      </c>
      <c r="BD7" s="31"/>
      <c r="BE7" s="30" t="s">
        <v>38</v>
      </c>
      <c r="BF7" s="31"/>
      <c r="BG7" s="30" t="s">
        <v>39</v>
      </c>
      <c r="BH7" s="31"/>
      <c r="BI7" s="37" t="s">
        <v>40</v>
      </c>
      <c r="BJ7" s="37"/>
      <c r="BK7" s="37" t="s">
        <v>41</v>
      </c>
      <c r="BL7" s="37"/>
      <c r="BM7" s="37" t="s">
        <v>42</v>
      </c>
      <c r="BN7" s="37"/>
      <c r="BO7" s="37" t="s">
        <v>43</v>
      </c>
      <c r="BP7" s="37"/>
      <c r="BQ7" s="37" t="s">
        <v>24</v>
      </c>
      <c r="BR7" s="37"/>
      <c r="BS7" s="37" t="s">
        <v>44</v>
      </c>
      <c r="BT7" s="37"/>
      <c r="BU7" s="37" t="s">
        <v>45</v>
      </c>
      <c r="BV7" s="37"/>
      <c r="BW7" s="37" t="s">
        <v>46</v>
      </c>
      <c r="BX7" s="37"/>
      <c r="BY7" s="38" t="s">
        <v>47</v>
      </c>
      <c r="BZ7" s="38"/>
      <c r="CA7" s="37" t="s">
        <v>48</v>
      </c>
      <c r="CB7" s="37"/>
      <c r="CC7" s="34"/>
      <c r="CD7" s="35"/>
      <c r="CE7" s="36"/>
      <c r="CF7" s="36"/>
    </row>
    <row r="8" spans="1:91" s="1" customFormat="1" ht="51" customHeight="1" x14ac:dyDescent="0.25">
      <c r="A8" s="22"/>
      <c r="B8" s="25"/>
      <c r="C8" s="7" t="s">
        <v>49</v>
      </c>
      <c r="D8" s="7" t="s">
        <v>50</v>
      </c>
      <c r="E8" s="7" t="s">
        <v>49</v>
      </c>
      <c r="F8" s="7" t="s">
        <v>50</v>
      </c>
      <c r="G8" s="8" t="s">
        <v>49</v>
      </c>
      <c r="H8" s="8" t="s">
        <v>50</v>
      </c>
      <c r="I8" s="6" t="s">
        <v>49</v>
      </c>
      <c r="J8" s="7" t="s">
        <v>50</v>
      </c>
      <c r="K8" s="6" t="s">
        <v>49</v>
      </c>
      <c r="L8" s="7" t="s">
        <v>50</v>
      </c>
      <c r="M8" s="7" t="s">
        <v>49</v>
      </c>
      <c r="N8" s="7" t="s">
        <v>50</v>
      </c>
      <c r="O8" s="7" t="s">
        <v>49</v>
      </c>
      <c r="P8" s="7" t="s">
        <v>50</v>
      </c>
      <c r="Q8" s="7" t="s">
        <v>49</v>
      </c>
      <c r="R8" s="7" t="s">
        <v>50</v>
      </c>
      <c r="S8" s="7" t="s">
        <v>49</v>
      </c>
      <c r="T8" s="7" t="s">
        <v>50</v>
      </c>
      <c r="U8" s="7" t="s">
        <v>49</v>
      </c>
      <c r="V8" s="7" t="s">
        <v>50</v>
      </c>
      <c r="W8" s="7" t="s">
        <v>49</v>
      </c>
      <c r="X8" s="7" t="s">
        <v>50</v>
      </c>
      <c r="Y8" s="7" t="s">
        <v>49</v>
      </c>
      <c r="Z8" s="7" t="s">
        <v>50</v>
      </c>
      <c r="AA8" s="7" t="s">
        <v>49</v>
      </c>
      <c r="AB8" s="7" t="s">
        <v>50</v>
      </c>
      <c r="AC8" s="7" t="s">
        <v>49</v>
      </c>
      <c r="AD8" s="7" t="s">
        <v>50</v>
      </c>
      <c r="AE8" s="7" t="s">
        <v>49</v>
      </c>
      <c r="AF8" s="7" t="s">
        <v>50</v>
      </c>
      <c r="AG8" s="7" t="s">
        <v>49</v>
      </c>
      <c r="AH8" s="7" t="s">
        <v>50</v>
      </c>
      <c r="AI8" s="7" t="s">
        <v>49</v>
      </c>
      <c r="AJ8" s="7" t="s">
        <v>50</v>
      </c>
      <c r="AK8" s="7" t="s">
        <v>49</v>
      </c>
      <c r="AL8" s="7" t="s">
        <v>50</v>
      </c>
      <c r="AM8" s="7" t="s">
        <v>49</v>
      </c>
      <c r="AN8" s="7" t="s">
        <v>50</v>
      </c>
      <c r="AO8" s="7" t="s">
        <v>49</v>
      </c>
      <c r="AP8" s="7" t="s">
        <v>50</v>
      </c>
      <c r="AQ8" s="7" t="s">
        <v>49</v>
      </c>
      <c r="AR8" s="7" t="s">
        <v>50</v>
      </c>
      <c r="AS8" s="7" t="s">
        <v>49</v>
      </c>
      <c r="AT8" s="7" t="s">
        <v>50</v>
      </c>
      <c r="AU8" s="7" t="s">
        <v>49</v>
      </c>
      <c r="AV8" s="7" t="s">
        <v>50</v>
      </c>
      <c r="AW8" s="7" t="s">
        <v>49</v>
      </c>
      <c r="AX8" s="7" t="s">
        <v>50</v>
      </c>
      <c r="AY8" s="7" t="s">
        <v>49</v>
      </c>
      <c r="AZ8" s="7" t="s">
        <v>50</v>
      </c>
      <c r="BA8" s="5" t="s">
        <v>49</v>
      </c>
      <c r="BB8" s="5" t="s">
        <v>50</v>
      </c>
      <c r="BC8" s="7" t="s">
        <v>49</v>
      </c>
      <c r="BD8" s="7" t="s">
        <v>50</v>
      </c>
      <c r="BE8" s="7" t="s">
        <v>49</v>
      </c>
      <c r="BF8" s="7" t="s">
        <v>50</v>
      </c>
      <c r="BG8" s="7" t="s">
        <v>49</v>
      </c>
      <c r="BH8" s="7" t="s">
        <v>50</v>
      </c>
      <c r="BI8" s="7" t="s">
        <v>49</v>
      </c>
      <c r="BJ8" s="7" t="s">
        <v>50</v>
      </c>
      <c r="BK8" s="7" t="s">
        <v>49</v>
      </c>
      <c r="BL8" s="7" t="s">
        <v>50</v>
      </c>
      <c r="BM8" s="7" t="s">
        <v>49</v>
      </c>
      <c r="BN8" s="7" t="s">
        <v>50</v>
      </c>
      <c r="BO8" s="5" t="s">
        <v>49</v>
      </c>
      <c r="BP8" s="5" t="s">
        <v>50</v>
      </c>
      <c r="BQ8" s="7" t="s">
        <v>49</v>
      </c>
      <c r="BR8" s="7" t="s">
        <v>50</v>
      </c>
      <c r="BS8" s="7" t="s">
        <v>49</v>
      </c>
      <c r="BT8" s="7" t="s">
        <v>50</v>
      </c>
      <c r="BU8" s="7" t="s">
        <v>49</v>
      </c>
      <c r="BV8" s="7" t="s">
        <v>50</v>
      </c>
      <c r="BW8" s="7" t="s">
        <v>49</v>
      </c>
      <c r="BX8" s="7" t="s">
        <v>50</v>
      </c>
      <c r="BY8" s="7" t="s">
        <v>49</v>
      </c>
      <c r="BZ8" s="7" t="s">
        <v>50</v>
      </c>
      <c r="CA8" s="7" t="s">
        <v>49</v>
      </c>
      <c r="CB8" s="7" t="s">
        <v>50</v>
      </c>
      <c r="CC8" s="7" t="s">
        <v>49</v>
      </c>
      <c r="CD8" s="7" t="s">
        <v>50</v>
      </c>
      <c r="CE8" s="7" t="s">
        <v>49</v>
      </c>
      <c r="CF8" s="7" t="s">
        <v>50</v>
      </c>
    </row>
    <row r="9" spans="1:91" s="1" customForma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  <c r="W9" s="9">
        <v>23</v>
      </c>
      <c r="X9" s="9">
        <v>24</v>
      </c>
      <c r="Y9" s="9">
        <v>25</v>
      </c>
      <c r="Z9" s="9">
        <v>26</v>
      </c>
      <c r="AA9" s="9">
        <v>27</v>
      </c>
      <c r="AB9" s="9">
        <v>28</v>
      </c>
      <c r="AC9" s="9">
        <v>29</v>
      </c>
      <c r="AD9" s="9">
        <v>30</v>
      </c>
      <c r="AE9" s="9">
        <v>31</v>
      </c>
      <c r="AF9" s="9">
        <v>32</v>
      </c>
      <c r="AG9" s="9">
        <v>33</v>
      </c>
      <c r="AH9" s="9">
        <v>34</v>
      </c>
      <c r="AI9" s="9">
        <v>35</v>
      </c>
      <c r="AJ9" s="9">
        <v>36</v>
      </c>
      <c r="AK9" s="9">
        <v>37</v>
      </c>
      <c r="AL9" s="9">
        <v>38</v>
      </c>
      <c r="AM9" s="9">
        <v>39</v>
      </c>
      <c r="AN9" s="9">
        <v>40</v>
      </c>
      <c r="AO9" s="9">
        <v>41</v>
      </c>
      <c r="AP9" s="9">
        <v>42</v>
      </c>
      <c r="AQ9" s="9">
        <v>43</v>
      </c>
      <c r="AR9" s="9">
        <v>44</v>
      </c>
      <c r="AS9" s="9">
        <v>45</v>
      </c>
      <c r="AT9" s="9">
        <v>46</v>
      </c>
      <c r="AU9" s="9">
        <v>47</v>
      </c>
      <c r="AV9" s="9">
        <v>48</v>
      </c>
      <c r="AW9" s="9">
        <v>49</v>
      </c>
      <c r="AX9" s="9">
        <v>50</v>
      </c>
      <c r="AY9" s="9">
        <v>51</v>
      </c>
      <c r="AZ9" s="9">
        <v>52</v>
      </c>
      <c r="BA9" s="9">
        <v>53</v>
      </c>
      <c r="BB9" s="9">
        <v>54</v>
      </c>
      <c r="BC9" s="9">
        <v>55</v>
      </c>
      <c r="BD9" s="9">
        <v>56</v>
      </c>
      <c r="BE9" s="9">
        <v>57</v>
      </c>
      <c r="BF9" s="9">
        <v>58</v>
      </c>
      <c r="BG9" s="9">
        <v>59</v>
      </c>
      <c r="BH9" s="9">
        <v>60</v>
      </c>
      <c r="BI9" s="9">
        <v>61</v>
      </c>
      <c r="BJ9" s="9">
        <v>62</v>
      </c>
      <c r="BK9" s="9">
        <v>63</v>
      </c>
      <c r="BL9" s="9">
        <v>64</v>
      </c>
      <c r="BM9" s="9">
        <v>65</v>
      </c>
      <c r="BN9" s="9">
        <v>66</v>
      </c>
      <c r="BO9" s="9">
        <v>67</v>
      </c>
      <c r="BP9" s="9">
        <v>68</v>
      </c>
      <c r="BQ9" s="9">
        <v>69</v>
      </c>
      <c r="BR9" s="9">
        <v>70</v>
      </c>
      <c r="BS9" s="9">
        <v>71</v>
      </c>
      <c r="BT9" s="9">
        <v>72</v>
      </c>
      <c r="BU9" s="9">
        <v>73</v>
      </c>
      <c r="BV9" s="9">
        <v>74</v>
      </c>
      <c r="BW9" s="9">
        <v>75</v>
      </c>
      <c r="BX9" s="9">
        <v>76</v>
      </c>
      <c r="BY9" s="9">
        <v>77</v>
      </c>
      <c r="BZ9" s="9">
        <v>78</v>
      </c>
      <c r="CA9" s="9">
        <v>79</v>
      </c>
      <c r="CB9" s="9">
        <v>80</v>
      </c>
      <c r="CC9" s="9">
        <v>81</v>
      </c>
      <c r="CD9" s="9">
        <v>82</v>
      </c>
      <c r="CE9" s="9">
        <v>83</v>
      </c>
      <c r="CF9" s="9">
        <v>84</v>
      </c>
    </row>
    <row r="10" spans="1:91" s="13" customFormat="1" x14ac:dyDescent="0.25">
      <c r="A10" s="9">
        <v>1</v>
      </c>
      <c r="B10" s="10">
        <v>45687</v>
      </c>
      <c r="C10" s="40">
        <v>1665845.08</v>
      </c>
      <c r="D10" s="40">
        <v>1156014.3799999999</v>
      </c>
      <c r="E10" s="40">
        <v>876531.68</v>
      </c>
      <c r="F10" s="40" t="s">
        <v>52</v>
      </c>
      <c r="G10" s="40">
        <v>11617899.35</v>
      </c>
      <c r="H10" s="40">
        <v>0</v>
      </c>
      <c r="I10" s="40">
        <v>0</v>
      </c>
      <c r="J10" s="40" t="s">
        <v>52</v>
      </c>
      <c r="K10" s="40">
        <v>11919000</v>
      </c>
      <c r="L10" s="40" t="s">
        <v>52</v>
      </c>
      <c r="M10" s="40">
        <v>0</v>
      </c>
      <c r="N10" s="40" t="s">
        <v>52</v>
      </c>
      <c r="O10" s="40">
        <v>13739954.5</v>
      </c>
      <c r="P10" s="40">
        <v>13739954.5</v>
      </c>
      <c r="Q10" s="40">
        <v>0</v>
      </c>
      <c r="R10" s="40">
        <v>0</v>
      </c>
      <c r="S10" s="40">
        <v>2980546.67</v>
      </c>
      <c r="T10" s="40">
        <v>2980546.67</v>
      </c>
      <c r="U10" s="40">
        <v>10028410.109999999</v>
      </c>
      <c r="V10" s="40" t="s">
        <v>52</v>
      </c>
      <c r="W10" s="40">
        <v>32771367.170000002</v>
      </c>
      <c r="X10" s="40">
        <v>17876515.550000001</v>
      </c>
      <c r="Y10" s="40">
        <v>2411185.5499999998</v>
      </c>
      <c r="Z10" s="40">
        <v>1375978.84</v>
      </c>
      <c r="AA10" s="40">
        <v>10125111.33</v>
      </c>
      <c r="AB10" s="40">
        <v>4108953.07</v>
      </c>
      <c r="AC10" s="40">
        <v>924620.52</v>
      </c>
      <c r="AD10" s="40">
        <v>919835.4</v>
      </c>
      <c r="AE10" s="40">
        <v>0</v>
      </c>
      <c r="AF10" s="40">
        <v>0</v>
      </c>
      <c r="AG10" s="40">
        <v>1924497.44</v>
      </c>
      <c r="AH10" s="40">
        <v>46427.519999999997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40">
        <v>0</v>
      </c>
      <c r="AO10" s="40">
        <v>0</v>
      </c>
      <c r="AP10" s="40">
        <v>0</v>
      </c>
      <c r="AQ10" s="40">
        <v>0</v>
      </c>
      <c r="AR10" s="40">
        <v>0</v>
      </c>
      <c r="AS10" s="40">
        <v>2703.3</v>
      </c>
      <c r="AT10" s="40">
        <v>819.83</v>
      </c>
      <c r="AU10" s="40">
        <v>177018.02</v>
      </c>
      <c r="AV10" s="40">
        <v>163629.01</v>
      </c>
      <c r="AW10" s="40">
        <v>228459.5</v>
      </c>
      <c r="AX10" s="40">
        <v>228338.16</v>
      </c>
      <c r="AY10" s="40">
        <v>13370.31</v>
      </c>
      <c r="AZ10" s="40">
        <v>2899.85</v>
      </c>
      <c r="BA10" s="40">
        <v>0</v>
      </c>
      <c r="BB10" s="40">
        <v>0</v>
      </c>
      <c r="BC10" s="40">
        <v>0</v>
      </c>
      <c r="BD10" s="40">
        <v>0</v>
      </c>
      <c r="BE10" s="40">
        <v>0</v>
      </c>
      <c r="BF10" s="40">
        <v>0</v>
      </c>
      <c r="BG10" s="40">
        <v>15806965.970000001</v>
      </c>
      <c r="BH10" s="40">
        <v>6846881.6799999997</v>
      </c>
      <c r="BI10" s="40">
        <v>8884.42</v>
      </c>
      <c r="BJ10" s="40">
        <v>34.979999999999997</v>
      </c>
      <c r="BK10" s="40">
        <v>287722.94</v>
      </c>
      <c r="BL10" s="40">
        <v>65517.43</v>
      </c>
      <c r="BM10" s="40">
        <v>0</v>
      </c>
      <c r="BN10" s="40">
        <v>0</v>
      </c>
      <c r="BO10" s="40">
        <v>0</v>
      </c>
      <c r="BP10" s="40">
        <v>0</v>
      </c>
      <c r="BQ10" s="40">
        <v>1479909.75</v>
      </c>
      <c r="BR10" s="40">
        <v>1470627.01</v>
      </c>
      <c r="BS10" s="40">
        <v>811096.83</v>
      </c>
      <c r="BT10" s="40">
        <v>583275.56999999995</v>
      </c>
      <c r="BU10" s="40">
        <v>0</v>
      </c>
      <c r="BV10" s="40">
        <v>0</v>
      </c>
      <c r="BW10" s="40">
        <v>228667.38</v>
      </c>
      <c r="BX10" s="40">
        <v>228442.1</v>
      </c>
      <c r="BY10" s="40">
        <v>683294.66</v>
      </c>
      <c r="BZ10" s="40">
        <v>546922.56999999995</v>
      </c>
      <c r="CA10" s="40">
        <v>3499575.97</v>
      </c>
      <c r="CB10" s="40">
        <v>2894819.67</v>
      </c>
      <c r="CC10" s="40">
        <v>12307390</v>
      </c>
      <c r="CD10" s="40">
        <v>3952062.01</v>
      </c>
      <c r="CE10" s="11">
        <f>W10/CC10</f>
        <v>2.6627389860888457</v>
      </c>
      <c r="CF10" s="11">
        <f t="shared" ref="CF10:CF30" si="0">X10/CD10</f>
        <v>4.5233388304046374</v>
      </c>
      <c r="CG10" s="12"/>
      <c r="CH10" s="39"/>
      <c r="CI10" s="41"/>
      <c r="CJ10" s="41"/>
      <c r="CK10" s="15"/>
      <c r="CL10" s="17"/>
      <c r="CM10" s="17"/>
    </row>
    <row r="11" spans="1:91" s="13" customFormat="1" x14ac:dyDescent="0.25">
      <c r="A11" s="9">
        <v>2</v>
      </c>
      <c r="B11" s="10">
        <v>45688</v>
      </c>
      <c r="C11" s="40">
        <v>2055592.66</v>
      </c>
      <c r="D11" s="40">
        <v>1546369.82</v>
      </c>
      <c r="E11" s="40">
        <v>984383.64</v>
      </c>
      <c r="F11" s="40" t="s">
        <v>52</v>
      </c>
      <c r="G11" s="40">
        <v>11621763.140000001</v>
      </c>
      <c r="H11" s="40">
        <v>0</v>
      </c>
      <c r="I11" s="40">
        <v>0</v>
      </c>
      <c r="J11" s="40" t="s">
        <v>52</v>
      </c>
      <c r="K11" s="40">
        <v>12019000</v>
      </c>
      <c r="L11" s="40" t="s">
        <v>52</v>
      </c>
      <c r="M11" s="40">
        <v>0</v>
      </c>
      <c r="N11" s="40" t="s">
        <v>52</v>
      </c>
      <c r="O11" s="40">
        <v>13703727.199999999</v>
      </c>
      <c r="P11" s="40">
        <v>13703727.199999999</v>
      </c>
      <c r="Q11" s="40">
        <v>0</v>
      </c>
      <c r="R11" s="40">
        <v>0</v>
      </c>
      <c r="S11" s="40">
        <v>2960972.4</v>
      </c>
      <c r="T11" s="40">
        <v>2960972.4</v>
      </c>
      <c r="U11" s="40">
        <v>10028410.109999999</v>
      </c>
      <c r="V11" s="40" t="s">
        <v>52</v>
      </c>
      <c r="W11" s="40">
        <v>33317028.93</v>
      </c>
      <c r="X11" s="40">
        <v>18211069.420000002</v>
      </c>
      <c r="Y11" s="40">
        <v>2406976.81</v>
      </c>
      <c r="Z11" s="40">
        <v>1378043.4</v>
      </c>
      <c r="AA11" s="40">
        <v>10103545.91</v>
      </c>
      <c r="AB11" s="40">
        <v>4055932.93</v>
      </c>
      <c r="AC11" s="40">
        <v>770141</v>
      </c>
      <c r="AD11" s="40">
        <v>765388.84</v>
      </c>
      <c r="AE11" s="40">
        <v>0</v>
      </c>
      <c r="AF11" s="40">
        <v>0</v>
      </c>
      <c r="AG11" s="40">
        <v>1984387.32</v>
      </c>
      <c r="AH11" s="40">
        <v>83798.850000000006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2701.55</v>
      </c>
      <c r="AT11" s="40">
        <v>818.07</v>
      </c>
      <c r="AU11" s="40">
        <v>92311.02</v>
      </c>
      <c r="AV11" s="40">
        <v>76942.09</v>
      </c>
      <c r="AW11" s="40">
        <v>211370.03</v>
      </c>
      <c r="AX11" s="40">
        <v>211222.19</v>
      </c>
      <c r="AY11" s="40">
        <v>13276.85</v>
      </c>
      <c r="AZ11" s="40">
        <v>2890.08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15584710.49</v>
      </c>
      <c r="BH11" s="40">
        <v>6575036.4500000002</v>
      </c>
      <c r="BI11" s="40">
        <v>8453.49</v>
      </c>
      <c r="BJ11" s="40">
        <v>34.9</v>
      </c>
      <c r="BK11" s="40">
        <v>285044.87</v>
      </c>
      <c r="BL11" s="40">
        <v>65252.99</v>
      </c>
      <c r="BM11" s="40">
        <v>0</v>
      </c>
      <c r="BN11" s="40">
        <v>0</v>
      </c>
      <c r="BO11" s="40">
        <v>0</v>
      </c>
      <c r="BP11" s="40">
        <v>0</v>
      </c>
      <c r="BQ11" s="40">
        <v>1343499.69</v>
      </c>
      <c r="BR11" s="40">
        <v>1337351</v>
      </c>
      <c r="BS11" s="40">
        <v>808920.34</v>
      </c>
      <c r="BT11" s="40">
        <v>581099.07999999996</v>
      </c>
      <c r="BU11" s="40">
        <v>0</v>
      </c>
      <c r="BV11" s="40">
        <v>0</v>
      </c>
      <c r="BW11" s="40">
        <v>211327.58</v>
      </c>
      <c r="BX11" s="40">
        <v>211200.97</v>
      </c>
      <c r="BY11" s="40">
        <v>259141.05</v>
      </c>
      <c r="BZ11" s="40">
        <v>112261.06</v>
      </c>
      <c r="CA11" s="40">
        <v>2916387.02</v>
      </c>
      <c r="CB11" s="40">
        <v>2307200.0099999998</v>
      </c>
      <c r="CC11" s="40">
        <v>12668323.470000001</v>
      </c>
      <c r="CD11" s="40">
        <v>4267836.4400000004</v>
      </c>
      <c r="CE11" s="11">
        <f t="shared" ref="CE11:CE30" si="1">W11/CC11</f>
        <v>2.6299477597725089</v>
      </c>
      <c r="CF11" s="11">
        <f t="shared" si="0"/>
        <v>4.2670495170147618</v>
      </c>
      <c r="CG11" s="12"/>
      <c r="CH11" s="39"/>
      <c r="CI11" s="41"/>
      <c r="CJ11" s="41"/>
      <c r="CK11" s="15"/>
      <c r="CL11" s="17"/>
      <c r="CM11" s="17"/>
    </row>
    <row r="12" spans="1:91" s="13" customFormat="1" x14ac:dyDescent="0.25">
      <c r="A12" s="9">
        <v>3</v>
      </c>
      <c r="B12" s="10">
        <v>45689</v>
      </c>
      <c r="C12" s="40">
        <v>2023505.06</v>
      </c>
      <c r="D12" s="40">
        <v>1440556.13</v>
      </c>
      <c r="E12" s="40">
        <v>943016.12</v>
      </c>
      <c r="F12" s="40" t="s">
        <v>52</v>
      </c>
      <c r="G12" s="40">
        <v>11635337.109999999</v>
      </c>
      <c r="H12" s="40">
        <v>0</v>
      </c>
      <c r="I12" s="40">
        <v>0</v>
      </c>
      <c r="J12" s="40" t="s">
        <v>52</v>
      </c>
      <c r="K12" s="40">
        <v>11993000</v>
      </c>
      <c r="L12" s="40" t="s">
        <v>52</v>
      </c>
      <c r="M12" s="40">
        <v>0</v>
      </c>
      <c r="N12" s="40" t="s">
        <v>52</v>
      </c>
      <c r="O12" s="40">
        <v>13669339.1</v>
      </c>
      <c r="P12" s="40">
        <v>13669339.1</v>
      </c>
      <c r="Q12" s="40">
        <v>0</v>
      </c>
      <c r="R12" s="40">
        <v>0</v>
      </c>
      <c r="S12" s="40">
        <v>2976452.07</v>
      </c>
      <c r="T12" s="40">
        <v>2976452.07</v>
      </c>
      <c r="U12" s="40">
        <v>10028410.109999999</v>
      </c>
      <c r="V12" s="40" t="s">
        <v>52</v>
      </c>
      <c r="W12" s="40">
        <v>33212239.34</v>
      </c>
      <c r="X12" s="40">
        <v>18086347.289999999</v>
      </c>
      <c r="Y12" s="40">
        <v>2465246.2599999998</v>
      </c>
      <c r="Z12" s="40">
        <v>1379445.66</v>
      </c>
      <c r="AA12" s="40">
        <v>10048741.720000001</v>
      </c>
      <c r="AB12" s="40">
        <v>4025378.78</v>
      </c>
      <c r="AC12" s="40">
        <v>394794.56</v>
      </c>
      <c r="AD12" s="40">
        <v>390368.1</v>
      </c>
      <c r="AE12" s="40">
        <v>0</v>
      </c>
      <c r="AF12" s="40">
        <v>0</v>
      </c>
      <c r="AG12" s="40">
        <v>1843295.86</v>
      </c>
      <c r="AH12" s="40">
        <v>113738.42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25</v>
      </c>
      <c r="AR12" s="40">
        <v>0</v>
      </c>
      <c r="AS12" s="40">
        <v>2125.5500000000002</v>
      </c>
      <c r="AT12" s="40">
        <v>816.02</v>
      </c>
      <c r="AU12" s="40">
        <v>87631.26</v>
      </c>
      <c r="AV12" s="40">
        <v>76777.7</v>
      </c>
      <c r="AW12" s="40">
        <v>215854.53</v>
      </c>
      <c r="AX12" s="40">
        <v>215797.98</v>
      </c>
      <c r="AY12" s="40">
        <v>27205.759999999998</v>
      </c>
      <c r="AZ12" s="40">
        <v>2883.92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15084920.5</v>
      </c>
      <c r="BH12" s="40">
        <v>6205206.5899999999</v>
      </c>
      <c r="BI12" s="40">
        <v>11463.88</v>
      </c>
      <c r="BJ12" s="40">
        <v>22.29</v>
      </c>
      <c r="BK12" s="40">
        <v>245824.72</v>
      </c>
      <c r="BL12" s="40">
        <v>54111.81</v>
      </c>
      <c r="BM12" s="40">
        <v>0</v>
      </c>
      <c r="BN12" s="40">
        <v>0</v>
      </c>
      <c r="BO12" s="40">
        <v>0</v>
      </c>
      <c r="BP12" s="40">
        <v>0</v>
      </c>
      <c r="BQ12" s="40">
        <v>1282522.18</v>
      </c>
      <c r="BR12" s="40">
        <v>1130212.31</v>
      </c>
      <c r="BS12" s="40">
        <v>852779.24</v>
      </c>
      <c r="BT12" s="40">
        <v>580116.81999999995</v>
      </c>
      <c r="BU12" s="40">
        <v>0</v>
      </c>
      <c r="BV12" s="40">
        <v>0</v>
      </c>
      <c r="BW12" s="40">
        <v>216340.99</v>
      </c>
      <c r="BX12" s="40">
        <v>216041.21</v>
      </c>
      <c r="BY12" s="40">
        <v>308618.73</v>
      </c>
      <c r="BZ12" s="40">
        <v>118275.93</v>
      </c>
      <c r="CA12" s="40">
        <v>2917549.75</v>
      </c>
      <c r="CB12" s="40">
        <v>2098780.37</v>
      </c>
      <c r="CC12" s="40">
        <v>12167370.75</v>
      </c>
      <c r="CD12" s="40">
        <v>4106426.21</v>
      </c>
      <c r="CE12" s="11">
        <f t="shared" si="1"/>
        <v>2.7296151339844723</v>
      </c>
      <c r="CF12" s="11">
        <f t="shared" si="0"/>
        <v>4.4044008987561956</v>
      </c>
      <c r="CG12" s="12"/>
      <c r="CH12" s="39"/>
      <c r="CI12" s="41"/>
      <c r="CJ12" s="41"/>
      <c r="CK12" s="15"/>
      <c r="CL12" s="17"/>
      <c r="CM12" s="17"/>
    </row>
    <row r="13" spans="1:91" s="13" customFormat="1" x14ac:dyDescent="0.25">
      <c r="A13" s="9">
        <v>4</v>
      </c>
      <c r="B13" s="10">
        <v>45692</v>
      </c>
      <c r="C13" s="40">
        <v>1875149.7</v>
      </c>
      <c r="D13" s="40">
        <v>1365180.73</v>
      </c>
      <c r="E13" s="40">
        <v>1415969.8</v>
      </c>
      <c r="F13" s="40" t="s">
        <v>52</v>
      </c>
      <c r="G13" s="40">
        <v>11656847.98</v>
      </c>
      <c r="H13" s="40">
        <v>0</v>
      </c>
      <c r="I13" s="40">
        <v>0</v>
      </c>
      <c r="J13" s="40" t="s">
        <v>52</v>
      </c>
      <c r="K13" s="40">
        <v>11693000</v>
      </c>
      <c r="L13" s="40" t="s">
        <v>52</v>
      </c>
      <c r="M13" s="40">
        <v>0</v>
      </c>
      <c r="N13" s="40" t="s">
        <v>52</v>
      </c>
      <c r="O13" s="40">
        <v>13629414.4</v>
      </c>
      <c r="P13" s="40">
        <v>13629414.4</v>
      </c>
      <c r="Q13" s="40">
        <v>0</v>
      </c>
      <c r="R13" s="40">
        <v>0</v>
      </c>
      <c r="S13" s="40">
        <v>3121050.91</v>
      </c>
      <c r="T13" s="40">
        <v>3121050.91</v>
      </c>
      <c r="U13" s="40">
        <v>10028410.109999999</v>
      </c>
      <c r="V13" s="40" t="s">
        <v>52</v>
      </c>
      <c r="W13" s="40">
        <v>33363022.68</v>
      </c>
      <c r="X13" s="40">
        <v>18115646.039999999</v>
      </c>
      <c r="Y13" s="40">
        <v>2458793.61</v>
      </c>
      <c r="Z13" s="40">
        <v>1386051.09</v>
      </c>
      <c r="AA13" s="40">
        <v>10122557.310000001</v>
      </c>
      <c r="AB13" s="40">
        <v>4046610.7</v>
      </c>
      <c r="AC13" s="40">
        <v>678576.04</v>
      </c>
      <c r="AD13" s="40">
        <v>674095.99</v>
      </c>
      <c r="AE13" s="40">
        <v>0</v>
      </c>
      <c r="AF13" s="40">
        <v>0</v>
      </c>
      <c r="AG13" s="40">
        <v>2217875.9700000002</v>
      </c>
      <c r="AH13" s="40">
        <v>111298.45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2111.64</v>
      </c>
      <c r="AT13" s="40">
        <v>814.11</v>
      </c>
      <c r="AU13" s="40">
        <v>87452.65</v>
      </c>
      <c r="AV13" s="40">
        <v>76655.88</v>
      </c>
      <c r="AW13" s="40">
        <v>220791.14</v>
      </c>
      <c r="AX13" s="40">
        <v>220614.88</v>
      </c>
      <c r="AY13" s="40">
        <v>27350.45</v>
      </c>
      <c r="AZ13" s="40">
        <v>2900.5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15815508.800000001</v>
      </c>
      <c r="BH13" s="40">
        <v>6519041.6100000003</v>
      </c>
      <c r="BI13" s="40">
        <v>9411.09</v>
      </c>
      <c r="BJ13" s="40">
        <v>11.82</v>
      </c>
      <c r="BK13" s="40">
        <v>199060.18</v>
      </c>
      <c r="BL13" s="40">
        <v>51119.44</v>
      </c>
      <c r="BM13" s="40">
        <v>0</v>
      </c>
      <c r="BN13" s="40">
        <v>0</v>
      </c>
      <c r="BO13" s="40">
        <v>0</v>
      </c>
      <c r="BP13" s="40">
        <v>0</v>
      </c>
      <c r="BQ13" s="40">
        <v>1377366.64</v>
      </c>
      <c r="BR13" s="40">
        <v>1371217.95</v>
      </c>
      <c r="BS13" s="40">
        <v>846363.82</v>
      </c>
      <c r="BT13" s="40">
        <v>577674</v>
      </c>
      <c r="BU13" s="40">
        <v>0</v>
      </c>
      <c r="BV13" s="40">
        <v>0</v>
      </c>
      <c r="BW13" s="40">
        <v>223257.08</v>
      </c>
      <c r="BX13" s="40">
        <v>221847.85</v>
      </c>
      <c r="BY13" s="40">
        <v>497239.32</v>
      </c>
      <c r="BZ13" s="40">
        <v>162972.15</v>
      </c>
      <c r="CA13" s="40">
        <v>3152698.13</v>
      </c>
      <c r="CB13" s="40">
        <v>2384843.2200000002</v>
      </c>
      <c r="CC13" s="40">
        <v>12662810.67</v>
      </c>
      <c r="CD13" s="40">
        <v>4134198.39</v>
      </c>
      <c r="CE13" s="11">
        <f t="shared" si="1"/>
        <v>2.6347249081944932</v>
      </c>
      <c r="CF13" s="11">
        <f t="shared" si="0"/>
        <v>4.3819005115523737</v>
      </c>
      <c r="CG13" s="12"/>
      <c r="CH13" s="39"/>
      <c r="CI13" s="41"/>
      <c r="CJ13" s="41"/>
      <c r="CK13" s="15"/>
      <c r="CL13" s="17"/>
      <c r="CM13" s="17"/>
    </row>
    <row r="14" spans="1:91" s="13" customFormat="1" x14ac:dyDescent="0.25">
      <c r="A14" s="9">
        <v>5</v>
      </c>
      <c r="B14" s="10">
        <v>45693</v>
      </c>
      <c r="C14" s="40">
        <v>1798900.22</v>
      </c>
      <c r="D14" s="40">
        <v>1314496.3799999999</v>
      </c>
      <c r="E14" s="40">
        <v>908949.38</v>
      </c>
      <c r="F14" s="40" t="s">
        <v>52</v>
      </c>
      <c r="G14" s="40">
        <v>11736352.810000001</v>
      </c>
      <c r="H14" s="40">
        <v>0</v>
      </c>
      <c r="I14" s="40">
        <v>0</v>
      </c>
      <c r="J14" s="40" t="s">
        <v>52</v>
      </c>
      <c r="K14" s="40">
        <v>12193000</v>
      </c>
      <c r="L14" s="40" t="s">
        <v>52</v>
      </c>
      <c r="M14" s="40">
        <v>0</v>
      </c>
      <c r="N14" s="40" t="s">
        <v>52</v>
      </c>
      <c r="O14" s="40">
        <v>13600258.9</v>
      </c>
      <c r="P14" s="40">
        <v>13600258.9</v>
      </c>
      <c r="Q14" s="40">
        <v>0</v>
      </c>
      <c r="R14" s="40">
        <v>0</v>
      </c>
      <c r="S14" s="40">
        <v>2827195.32</v>
      </c>
      <c r="T14" s="40">
        <v>2827195.32</v>
      </c>
      <c r="U14" s="40">
        <v>10028410.109999999</v>
      </c>
      <c r="V14" s="40" t="s">
        <v>52</v>
      </c>
      <c r="W14" s="40">
        <v>33036246.510000002</v>
      </c>
      <c r="X14" s="40">
        <v>17741950.600000001</v>
      </c>
      <c r="Y14" s="40">
        <v>2437860.5299999998</v>
      </c>
      <c r="Z14" s="40">
        <v>1383432.96</v>
      </c>
      <c r="AA14" s="40">
        <v>10081634.710000001</v>
      </c>
      <c r="AB14" s="40">
        <v>4045752.55</v>
      </c>
      <c r="AC14" s="40">
        <v>972469.72</v>
      </c>
      <c r="AD14" s="40">
        <v>968011.57</v>
      </c>
      <c r="AE14" s="40">
        <v>0</v>
      </c>
      <c r="AF14" s="40">
        <v>0</v>
      </c>
      <c r="AG14" s="40">
        <v>2179973.5</v>
      </c>
      <c r="AH14" s="40">
        <v>39991.65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2112.9</v>
      </c>
      <c r="AT14" s="40">
        <v>815.37</v>
      </c>
      <c r="AU14" s="40">
        <v>88532.03</v>
      </c>
      <c r="AV14" s="40">
        <v>76924.649999999994</v>
      </c>
      <c r="AW14" s="40">
        <v>245537.13</v>
      </c>
      <c r="AX14" s="40">
        <v>244374.28</v>
      </c>
      <c r="AY14" s="40">
        <v>27281.26</v>
      </c>
      <c r="AZ14" s="40">
        <v>2884.3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16035401.779999999</v>
      </c>
      <c r="BH14" s="40">
        <v>6762187.3300000001</v>
      </c>
      <c r="BI14" s="40">
        <v>8990.82</v>
      </c>
      <c r="BJ14" s="40">
        <v>11.83</v>
      </c>
      <c r="BK14" s="40">
        <v>196813.26</v>
      </c>
      <c r="BL14" s="40">
        <v>49708.52</v>
      </c>
      <c r="BM14" s="40">
        <v>0</v>
      </c>
      <c r="BN14" s="40">
        <v>0</v>
      </c>
      <c r="BO14" s="40">
        <v>0</v>
      </c>
      <c r="BP14" s="40">
        <v>0</v>
      </c>
      <c r="BQ14" s="40">
        <v>1543360.6</v>
      </c>
      <c r="BR14" s="40">
        <v>1533904.68</v>
      </c>
      <c r="BS14" s="40">
        <v>840384.07</v>
      </c>
      <c r="BT14" s="40">
        <v>571694.25</v>
      </c>
      <c r="BU14" s="40">
        <v>0</v>
      </c>
      <c r="BV14" s="40">
        <v>0</v>
      </c>
      <c r="BW14" s="40">
        <v>243623.48</v>
      </c>
      <c r="BX14" s="40">
        <v>243417.46</v>
      </c>
      <c r="BY14" s="40">
        <v>794362.72</v>
      </c>
      <c r="BZ14" s="40">
        <v>569312.66</v>
      </c>
      <c r="CA14" s="40">
        <v>3627534.95</v>
      </c>
      <c r="CB14" s="40">
        <v>2968049.41</v>
      </c>
      <c r="CC14" s="40">
        <v>12407866.84</v>
      </c>
      <c r="CD14" s="40">
        <v>3794137.92</v>
      </c>
      <c r="CE14" s="11">
        <f t="shared" si="1"/>
        <v>2.6625242627120267</v>
      </c>
      <c r="CF14" s="11">
        <f t="shared" si="0"/>
        <v>4.6761480405013849</v>
      </c>
      <c r="CG14" s="12"/>
      <c r="CH14" s="39"/>
      <c r="CI14" s="41"/>
      <c r="CJ14" s="41"/>
      <c r="CK14" s="15"/>
      <c r="CL14" s="17"/>
      <c r="CM14" s="17"/>
    </row>
    <row r="15" spans="1:91" s="13" customFormat="1" x14ac:dyDescent="0.25">
      <c r="A15" s="9">
        <v>6</v>
      </c>
      <c r="B15" s="10">
        <v>45694</v>
      </c>
      <c r="C15" s="40">
        <v>1757868.12</v>
      </c>
      <c r="D15" s="40">
        <v>1274484.17</v>
      </c>
      <c r="E15" s="40">
        <v>845524.88</v>
      </c>
      <c r="F15" s="40" t="s">
        <v>52</v>
      </c>
      <c r="G15" s="40">
        <v>11575943.23</v>
      </c>
      <c r="H15" s="40">
        <v>0</v>
      </c>
      <c r="I15" s="40">
        <v>0</v>
      </c>
      <c r="J15" s="40" t="s">
        <v>52</v>
      </c>
      <c r="K15" s="40">
        <v>12393000</v>
      </c>
      <c r="L15" s="40" t="s">
        <v>52</v>
      </c>
      <c r="M15" s="40">
        <v>0</v>
      </c>
      <c r="N15" s="40" t="s">
        <v>52</v>
      </c>
      <c r="O15" s="40">
        <v>13616437.4</v>
      </c>
      <c r="P15" s="40">
        <v>13616437.4</v>
      </c>
      <c r="Q15" s="40">
        <v>0</v>
      </c>
      <c r="R15" s="40">
        <v>0</v>
      </c>
      <c r="S15" s="40">
        <v>2800275.58</v>
      </c>
      <c r="T15" s="40">
        <v>2800275.58</v>
      </c>
      <c r="U15" s="40">
        <v>10028410.109999999</v>
      </c>
      <c r="V15" s="40" t="s">
        <v>52</v>
      </c>
      <c r="W15" s="40">
        <v>32960639.100000001</v>
      </c>
      <c r="X15" s="40">
        <v>17691197.140000001</v>
      </c>
      <c r="Y15" s="40">
        <v>2453157.39</v>
      </c>
      <c r="Z15" s="40">
        <v>1382253.56</v>
      </c>
      <c r="AA15" s="40">
        <v>9993320.4600000009</v>
      </c>
      <c r="AB15" s="40">
        <v>4037172.17</v>
      </c>
      <c r="AC15" s="40">
        <v>891488.78</v>
      </c>
      <c r="AD15" s="40">
        <v>886796.78</v>
      </c>
      <c r="AE15" s="40">
        <v>0</v>
      </c>
      <c r="AF15" s="40">
        <v>0</v>
      </c>
      <c r="AG15" s="40">
        <v>2222506.4700000002</v>
      </c>
      <c r="AH15" s="40">
        <v>39983.620000000003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2112.2199999999998</v>
      </c>
      <c r="AT15" s="40">
        <v>814.69</v>
      </c>
      <c r="AU15" s="40">
        <v>87715.1</v>
      </c>
      <c r="AV15" s="40">
        <v>76707.87</v>
      </c>
      <c r="AW15" s="40">
        <v>213557.3</v>
      </c>
      <c r="AX15" s="40">
        <v>212634.87</v>
      </c>
      <c r="AY15" s="40">
        <v>27321.040000000001</v>
      </c>
      <c r="AZ15" s="40">
        <v>2921.42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15891178.77</v>
      </c>
      <c r="BH15" s="40">
        <v>6639284.9699999997</v>
      </c>
      <c r="BI15" s="40">
        <v>8857.61</v>
      </c>
      <c r="BJ15" s="40">
        <v>11.83</v>
      </c>
      <c r="BK15" s="40">
        <v>199477.72</v>
      </c>
      <c r="BL15" s="40">
        <v>51204.6</v>
      </c>
      <c r="BM15" s="40">
        <v>0</v>
      </c>
      <c r="BN15" s="40">
        <v>0</v>
      </c>
      <c r="BO15" s="40">
        <v>0</v>
      </c>
      <c r="BP15" s="40">
        <v>0</v>
      </c>
      <c r="BQ15" s="40">
        <v>1470259.05</v>
      </c>
      <c r="BR15" s="40">
        <v>1461736.65</v>
      </c>
      <c r="BS15" s="40">
        <v>742879.08</v>
      </c>
      <c r="BT15" s="40">
        <v>574988.02</v>
      </c>
      <c r="BU15" s="40">
        <v>0</v>
      </c>
      <c r="BV15" s="40">
        <v>0</v>
      </c>
      <c r="BW15" s="40">
        <v>211813.91</v>
      </c>
      <c r="BX15" s="40">
        <v>211763.17</v>
      </c>
      <c r="BY15" s="40">
        <v>727269.64</v>
      </c>
      <c r="BZ15" s="40">
        <v>562607.92000000004</v>
      </c>
      <c r="CA15" s="40">
        <v>3360557.01</v>
      </c>
      <c r="CB15" s="40">
        <v>2862312.19</v>
      </c>
      <c r="CC15" s="40">
        <v>12530621.76</v>
      </c>
      <c r="CD15" s="40">
        <v>3776972.78</v>
      </c>
      <c r="CE15" s="11">
        <f t="shared" si="1"/>
        <v>2.6304073118874514</v>
      </c>
      <c r="CF15" s="11">
        <f t="shared" si="0"/>
        <v>4.6839620432742439</v>
      </c>
      <c r="CG15" s="12"/>
      <c r="CH15" s="39"/>
      <c r="CI15" s="41"/>
      <c r="CJ15" s="41"/>
      <c r="CK15" s="15"/>
      <c r="CL15" s="17"/>
      <c r="CM15" s="17"/>
    </row>
    <row r="16" spans="1:91" s="13" customFormat="1" x14ac:dyDescent="0.25">
      <c r="A16" s="9">
        <v>7</v>
      </c>
      <c r="B16" s="10">
        <v>45695</v>
      </c>
      <c r="C16" s="40">
        <v>1694317.19</v>
      </c>
      <c r="D16" s="40">
        <v>1228638.52</v>
      </c>
      <c r="E16" s="40">
        <v>2042164.59</v>
      </c>
      <c r="F16" s="40" t="s">
        <v>52</v>
      </c>
      <c r="G16" s="40">
        <v>11579802.25</v>
      </c>
      <c r="H16" s="40">
        <v>0</v>
      </c>
      <c r="I16" s="40">
        <v>0</v>
      </c>
      <c r="J16" s="40" t="s">
        <v>52</v>
      </c>
      <c r="K16" s="40">
        <v>11193000</v>
      </c>
      <c r="L16" s="40" t="s">
        <v>52</v>
      </c>
      <c r="M16" s="40">
        <v>0</v>
      </c>
      <c r="N16" s="40" t="s">
        <v>52</v>
      </c>
      <c r="O16" s="40">
        <v>13621884.699999999</v>
      </c>
      <c r="P16" s="40">
        <v>13621884.699999999</v>
      </c>
      <c r="Q16" s="40">
        <v>0</v>
      </c>
      <c r="R16" s="40">
        <v>0</v>
      </c>
      <c r="S16" s="40">
        <v>2961214.49</v>
      </c>
      <c r="T16" s="40">
        <v>2961214.49</v>
      </c>
      <c r="U16" s="40">
        <v>10028410.109999999</v>
      </c>
      <c r="V16" s="40" t="s">
        <v>52</v>
      </c>
      <c r="W16" s="40">
        <v>33063973.100000001</v>
      </c>
      <c r="X16" s="40">
        <v>17811737.710000001</v>
      </c>
      <c r="Y16" s="40">
        <v>2463089.5499999998</v>
      </c>
      <c r="Z16" s="40">
        <v>1384853.68</v>
      </c>
      <c r="AA16" s="40">
        <v>9939183.5600000005</v>
      </c>
      <c r="AB16" s="40">
        <v>4009975.95</v>
      </c>
      <c r="AC16" s="40">
        <v>763143.92</v>
      </c>
      <c r="AD16" s="40">
        <v>758472.76</v>
      </c>
      <c r="AE16" s="40">
        <v>53.76</v>
      </c>
      <c r="AF16" s="40">
        <v>0</v>
      </c>
      <c r="AG16" s="40">
        <v>2180499.12</v>
      </c>
      <c r="AH16" s="40">
        <v>77409.03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90.74</v>
      </c>
      <c r="AT16" s="40">
        <v>83.21</v>
      </c>
      <c r="AU16" s="40">
        <v>97286.16</v>
      </c>
      <c r="AV16" s="40">
        <v>76482.570000000007</v>
      </c>
      <c r="AW16" s="40">
        <v>97022.3</v>
      </c>
      <c r="AX16" s="40">
        <v>96990.49</v>
      </c>
      <c r="AY16" s="40">
        <v>27231.91</v>
      </c>
      <c r="AZ16" s="40">
        <v>2935.32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15567601.02</v>
      </c>
      <c r="BH16" s="40">
        <v>6407203.0199999996</v>
      </c>
      <c r="BI16" s="40">
        <v>8719.2099999999991</v>
      </c>
      <c r="BJ16" s="40">
        <v>11.7</v>
      </c>
      <c r="BK16" s="40">
        <v>199038.28</v>
      </c>
      <c r="BL16" s="40">
        <v>51204.66</v>
      </c>
      <c r="BM16" s="40">
        <v>0</v>
      </c>
      <c r="BN16" s="40">
        <v>0</v>
      </c>
      <c r="BO16" s="40">
        <v>0</v>
      </c>
      <c r="BP16" s="40">
        <v>0</v>
      </c>
      <c r="BQ16" s="40">
        <v>1135922.01</v>
      </c>
      <c r="BR16" s="40">
        <v>1125423.06</v>
      </c>
      <c r="BS16" s="40">
        <v>746629.63</v>
      </c>
      <c r="BT16" s="40">
        <v>578738.57999999996</v>
      </c>
      <c r="BU16" s="40">
        <v>0</v>
      </c>
      <c r="BV16" s="40">
        <v>0</v>
      </c>
      <c r="BW16" s="40">
        <v>97212.93</v>
      </c>
      <c r="BX16" s="40">
        <v>97085.8</v>
      </c>
      <c r="BY16" s="40">
        <v>720377.1</v>
      </c>
      <c r="BZ16" s="40">
        <v>559314.81999999995</v>
      </c>
      <c r="CA16" s="40">
        <v>2907899.16</v>
      </c>
      <c r="CB16" s="40">
        <v>2411778.62</v>
      </c>
      <c r="CC16" s="40">
        <v>12659701.859999999</v>
      </c>
      <c r="CD16" s="40">
        <v>3995424.4</v>
      </c>
      <c r="CE16" s="11">
        <f t="shared" si="1"/>
        <v>2.6117497446341917</v>
      </c>
      <c r="CF16" s="11">
        <f t="shared" si="0"/>
        <v>4.4580339725612133</v>
      </c>
      <c r="CG16" s="12"/>
      <c r="CH16" s="39"/>
      <c r="CI16" s="41"/>
      <c r="CJ16" s="41"/>
      <c r="CK16" s="15"/>
      <c r="CL16" s="17"/>
      <c r="CM16" s="17"/>
    </row>
    <row r="17" spans="1:91" s="13" customFormat="1" x14ac:dyDescent="0.25">
      <c r="A17" s="9">
        <v>8</v>
      </c>
      <c r="B17" s="10">
        <v>45696</v>
      </c>
      <c r="C17" s="40">
        <v>2076573.52</v>
      </c>
      <c r="D17" s="40">
        <v>1542585.35</v>
      </c>
      <c r="E17" s="40">
        <v>2501404.83</v>
      </c>
      <c r="F17" s="40" t="s">
        <v>52</v>
      </c>
      <c r="G17" s="40">
        <v>11583661.699999999</v>
      </c>
      <c r="H17" s="40">
        <v>0</v>
      </c>
      <c r="I17" s="40">
        <v>0</v>
      </c>
      <c r="J17" s="40" t="s">
        <v>52</v>
      </c>
      <c r="K17" s="40">
        <v>10631000</v>
      </c>
      <c r="L17" s="40" t="s">
        <v>52</v>
      </c>
      <c r="M17" s="40">
        <v>0</v>
      </c>
      <c r="N17" s="40" t="s">
        <v>52</v>
      </c>
      <c r="O17" s="40">
        <v>13542675.6</v>
      </c>
      <c r="P17" s="40">
        <v>13542675.6</v>
      </c>
      <c r="Q17" s="40">
        <v>0</v>
      </c>
      <c r="R17" s="40">
        <v>0</v>
      </c>
      <c r="S17" s="40">
        <v>2838129.26</v>
      </c>
      <c r="T17" s="40">
        <v>2838129.26</v>
      </c>
      <c r="U17" s="40">
        <v>10028410.109999999</v>
      </c>
      <c r="V17" s="40" t="s">
        <v>52</v>
      </c>
      <c r="W17" s="40">
        <v>33145034.800000001</v>
      </c>
      <c r="X17" s="40">
        <v>17923390.210000001</v>
      </c>
      <c r="Y17" s="40">
        <v>2502348.5</v>
      </c>
      <c r="Z17" s="40">
        <v>1373675.78</v>
      </c>
      <c r="AA17" s="40">
        <v>9878883.8599999994</v>
      </c>
      <c r="AB17" s="40">
        <v>4009753.11</v>
      </c>
      <c r="AC17" s="40">
        <v>568667.88</v>
      </c>
      <c r="AD17" s="40">
        <v>564024.31999999995</v>
      </c>
      <c r="AE17" s="40">
        <v>188.42</v>
      </c>
      <c r="AF17" s="40">
        <v>0</v>
      </c>
      <c r="AG17" s="40">
        <v>2169379.2000000002</v>
      </c>
      <c r="AH17" s="40">
        <v>71005.05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90.4</v>
      </c>
      <c r="AT17" s="40">
        <v>82.87</v>
      </c>
      <c r="AU17" s="40">
        <v>83124.02</v>
      </c>
      <c r="AV17" s="40">
        <v>76138.100000000006</v>
      </c>
      <c r="AW17" s="40">
        <v>132785.97</v>
      </c>
      <c r="AX17" s="40">
        <v>132512.4</v>
      </c>
      <c r="AY17" s="40">
        <v>27154.05</v>
      </c>
      <c r="AZ17" s="40">
        <v>2918.1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15362622.310000001</v>
      </c>
      <c r="BH17" s="40">
        <v>6230109.7400000002</v>
      </c>
      <c r="BI17" s="40">
        <v>8543.81</v>
      </c>
      <c r="BJ17" s="40">
        <v>11.65</v>
      </c>
      <c r="BK17" s="40">
        <v>189541.25</v>
      </c>
      <c r="BL17" s="40">
        <v>48662.61</v>
      </c>
      <c r="BM17" s="40">
        <v>0</v>
      </c>
      <c r="BN17" s="40">
        <v>0</v>
      </c>
      <c r="BO17" s="40">
        <v>0</v>
      </c>
      <c r="BP17" s="40">
        <v>0</v>
      </c>
      <c r="BQ17" s="40">
        <v>1310303.2</v>
      </c>
      <c r="BR17" s="40">
        <v>1146205.45</v>
      </c>
      <c r="BS17" s="40">
        <v>740995.48</v>
      </c>
      <c r="BT17" s="40">
        <v>573104.43000000005</v>
      </c>
      <c r="BU17" s="40">
        <v>0</v>
      </c>
      <c r="BV17" s="40">
        <v>0</v>
      </c>
      <c r="BW17" s="40">
        <v>132270.65</v>
      </c>
      <c r="BX17" s="40">
        <v>132254.74</v>
      </c>
      <c r="BY17" s="40">
        <v>339708.7</v>
      </c>
      <c r="BZ17" s="40">
        <v>132068.29999999999</v>
      </c>
      <c r="CA17" s="40">
        <v>2721363.09</v>
      </c>
      <c r="CB17" s="40">
        <v>2032307.17</v>
      </c>
      <c r="CC17" s="40">
        <v>12641259.210000001</v>
      </c>
      <c r="CD17" s="40">
        <v>4197802.57</v>
      </c>
      <c r="CE17" s="11">
        <f t="shared" si="1"/>
        <v>2.6219725621780046</v>
      </c>
      <c r="CF17" s="11">
        <f t="shared" si="0"/>
        <v>4.2697077604581102</v>
      </c>
      <c r="CG17" s="12"/>
      <c r="CH17" s="39"/>
      <c r="CI17" s="41"/>
      <c r="CJ17" s="41"/>
      <c r="CK17" s="15"/>
      <c r="CL17" s="17"/>
      <c r="CM17" s="17"/>
    </row>
    <row r="18" spans="1:91" s="13" customFormat="1" x14ac:dyDescent="0.25">
      <c r="A18" s="9">
        <v>9</v>
      </c>
      <c r="B18" s="10">
        <v>45699</v>
      </c>
      <c r="C18" s="40">
        <v>2022604.88</v>
      </c>
      <c r="D18" s="40">
        <v>1477198.82</v>
      </c>
      <c r="E18" s="40">
        <v>10756622.73</v>
      </c>
      <c r="F18" s="40" t="s">
        <v>52</v>
      </c>
      <c r="G18" s="40">
        <v>11595240.380000001</v>
      </c>
      <c r="H18" s="40">
        <v>0</v>
      </c>
      <c r="I18" s="40">
        <v>0</v>
      </c>
      <c r="J18" s="40" t="s">
        <v>52</v>
      </c>
      <c r="K18" s="40">
        <v>3047000</v>
      </c>
      <c r="L18" s="40" t="s">
        <v>52</v>
      </c>
      <c r="M18" s="40">
        <v>0</v>
      </c>
      <c r="N18" s="40" t="s">
        <v>52</v>
      </c>
      <c r="O18" s="40">
        <v>13544018.9</v>
      </c>
      <c r="P18" s="40">
        <v>13544018.9</v>
      </c>
      <c r="Q18" s="40">
        <v>0</v>
      </c>
      <c r="R18" s="40">
        <v>0</v>
      </c>
      <c r="S18" s="40">
        <v>3624207.78</v>
      </c>
      <c r="T18" s="40">
        <v>3624207.78</v>
      </c>
      <c r="U18" s="40">
        <v>9984749.6199999992</v>
      </c>
      <c r="V18" s="40" t="s">
        <v>52</v>
      </c>
      <c r="W18" s="40">
        <v>34604945.049999997</v>
      </c>
      <c r="X18" s="40">
        <v>18645425.510000002</v>
      </c>
      <c r="Y18" s="40">
        <v>2577471.6</v>
      </c>
      <c r="Z18" s="40">
        <v>1388224.2</v>
      </c>
      <c r="AA18" s="40">
        <v>10044668.65</v>
      </c>
      <c r="AB18" s="40">
        <v>3990781.53</v>
      </c>
      <c r="AC18" s="40">
        <v>585860.35</v>
      </c>
      <c r="AD18" s="40">
        <v>581212.37</v>
      </c>
      <c r="AE18" s="40">
        <v>49.05</v>
      </c>
      <c r="AF18" s="40">
        <v>0</v>
      </c>
      <c r="AG18" s="40">
        <v>2722393.38</v>
      </c>
      <c r="AH18" s="40">
        <v>70997.33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167.25</v>
      </c>
      <c r="AT18" s="40">
        <v>82.84</v>
      </c>
      <c r="AU18" s="40">
        <v>83738.13</v>
      </c>
      <c r="AV18" s="40">
        <v>76169.38</v>
      </c>
      <c r="AW18" s="40">
        <v>236197.7</v>
      </c>
      <c r="AX18" s="40">
        <v>236095.34</v>
      </c>
      <c r="AY18" s="40">
        <v>27206.07</v>
      </c>
      <c r="AZ18" s="40">
        <v>2928.11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0</v>
      </c>
      <c r="BG18" s="40">
        <v>16277752.17</v>
      </c>
      <c r="BH18" s="40">
        <v>6346491.0999999996</v>
      </c>
      <c r="BI18" s="40">
        <v>8703.5499999999993</v>
      </c>
      <c r="BJ18" s="40">
        <v>12.88</v>
      </c>
      <c r="BK18" s="40">
        <v>209717.69</v>
      </c>
      <c r="BL18" s="40">
        <v>51235.02</v>
      </c>
      <c r="BM18" s="40">
        <v>0</v>
      </c>
      <c r="BN18" s="40">
        <v>0</v>
      </c>
      <c r="BO18" s="40">
        <v>0</v>
      </c>
      <c r="BP18" s="40">
        <v>0</v>
      </c>
      <c r="BQ18" s="40">
        <v>1160927.28</v>
      </c>
      <c r="BR18" s="40">
        <v>1155478.27</v>
      </c>
      <c r="BS18" s="40">
        <v>182260.2</v>
      </c>
      <c r="BT18" s="40">
        <v>14369.15</v>
      </c>
      <c r="BU18" s="40">
        <v>0</v>
      </c>
      <c r="BV18" s="40">
        <v>0</v>
      </c>
      <c r="BW18" s="40">
        <v>237236.12</v>
      </c>
      <c r="BX18" s="40">
        <v>236614.55</v>
      </c>
      <c r="BY18" s="40">
        <v>540202.89</v>
      </c>
      <c r="BZ18" s="40">
        <v>174195.94</v>
      </c>
      <c r="CA18" s="40">
        <v>2339047.73</v>
      </c>
      <c r="CB18" s="40">
        <v>1631905.8</v>
      </c>
      <c r="CC18" s="40">
        <v>13938704.439999999</v>
      </c>
      <c r="CD18" s="40">
        <v>4714585.3</v>
      </c>
      <c r="CE18" s="11">
        <f t="shared" si="1"/>
        <v>2.4826514687185659</v>
      </c>
      <c r="CF18" s="11">
        <f t="shared" si="0"/>
        <v>3.9548389356747884</v>
      </c>
      <c r="CG18" s="12"/>
      <c r="CH18" s="39"/>
      <c r="CI18" s="41"/>
      <c r="CJ18" s="41"/>
      <c r="CK18" s="15"/>
      <c r="CL18" s="17"/>
      <c r="CM18" s="17"/>
    </row>
    <row r="19" spans="1:91" s="13" customFormat="1" x14ac:dyDescent="0.25">
      <c r="A19" s="9">
        <v>10</v>
      </c>
      <c r="B19" s="10">
        <v>45700</v>
      </c>
      <c r="C19" s="40">
        <v>1905706.65</v>
      </c>
      <c r="D19" s="40">
        <v>1417443.77</v>
      </c>
      <c r="E19" s="40">
        <v>11134656.58</v>
      </c>
      <c r="F19" s="40" t="s">
        <v>52</v>
      </c>
      <c r="G19" s="40">
        <v>11592324.949999999</v>
      </c>
      <c r="H19" s="40">
        <v>0</v>
      </c>
      <c r="I19" s="40">
        <v>0</v>
      </c>
      <c r="J19" s="40" t="s">
        <v>52</v>
      </c>
      <c r="K19" s="40">
        <v>3047000</v>
      </c>
      <c r="L19" s="40" t="s">
        <v>52</v>
      </c>
      <c r="M19" s="40">
        <v>0</v>
      </c>
      <c r="N19" s="40" t="s">
        <v>52</v>
      </c>
      <c r="O19" s="40">
        <v>13558413.300000001</v>
      </c>
      <c r="P19" s="40">
        <v>13558413.300000001</v>
      </c>
      <c r="Q19" s="40">
        <v>0</v>
      </c>
      <c r="R19" s="40">
        <v>0</v>
      </c>
      <c r="S19" s="40">
        <v>3527896.43</v>
      </c>
      <c r="T19" s="40">
        <v>3527896.43</v>
      </c>
      <c r="U19" s="40">
        <v>9984749.6199999992</v>
      </c>
      <c r="V19" s="40" t="s">
        <v>52</v>
      </c>
      <c r="W19" s="40">
        <v>34781248.289999999</v>
      </c>
      <c r="X19" s="40">
        <v>18503753.5</v>
      </c>
      <c r="Y19" s="40">
        <v>2551904.2799999998</v>
      </c>
      <c r="Z19" s="40">
        <v>1391265.39</v>
      </c>
      <c r="AA19" s="40">
        <v>10176524.58</v>
      </c>
      <c r="AB19" s="40">
        <v>4005079.62</v>
      </c>
      <c r="AC19" s="40">
        <v>812706.53</v>
      </c>
      <c r="AD19" s="40">
        <v>808081.08</v>
      </c>
      <c r="AE19" s="40">
        <v>0</v>
      </c>
      <c r="AF19" s="40">
        <v>0</v>
      </c>
      <c r="AG19" s="40">
        <v>2683493.17</v>
      </c>
      <c r="AH19" s="40">
        <v>71322.009999999995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167.49</v>
      </c>
      <c r="AT19" s="40">
        <v>83.08</v>
      </c>
      <c r="AU19" s="40">
        <v>84721.18</v>
      </c>
      <c r="AV19" s="40">
        <v>76533.66</v>
      </c>
      <c r="AW19" s="40">
        <v>286110.89</v>
      </c>
      <c r="AX19" s="40">
        <v>285872.06</v>
      </c>
      <c r="AY19" s="40">
        <v>41444.97</v>
      </c>
      <c r="AZ19" s="40">
        <v>3326.11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16637073.09</v>
      </c>
      <c r="BH19" s="40">
        <v>6641563.0300000003</v>
      </c>
      <c r="BI19" s="40">
        <v>8595.84</v>
      </c>
      <c r="BJ19" s="40">
        <v>12.92</v>
      </c>
      <c r="BK19" s="40">
        <v>216598.36</v>
      </c>
      <c r="BL19" s="40">
        <v>54864.87</v>
      </c>
      <c r="BM19" s="40">
        <v>0</v>
      </c>
      <c r="BN19" s="40">
        <v>0</v>
      </c>
      <c r="BO19" s="40">
        <v>0</v>
      </c>
      <c r="BP19" s="40">
        <v>0</v>
      </c>
      <c r="BQ19" s="40">
        <v>1183482.69</v>
      </c>
      <c r="BR19" s="40">
        <v>1170902.6299999999</v>
      </c>
      <c r="BS19" s="40">
        <v>182301.88</v>
      </c>
      <c r="BT19" s="40">
        <v>14410.83</v>
      </c>
      <c r="BU19" s="40">
        <v>0</v>
      </c>
      <c r="BV19" s="40">
        <v>0</v>
      </c>
      <c r="BW19" s="40">
        <v>285671.87</v>
      </c>
      <c r="BX19" s="40">
        <v>285652.56</v>
      </c>
      <c r="BY19" s="40">
        <v>848787.99</v>
      </c>
      <c r="BZ19" s="40">
        <v>585397.94999999995</v>
      </c>
      <c r="CA19" s="40">
        <v>2725438.63</v>
      </c>
      <c r="CB19" s="40">
        <v>2111241.75</v>
      </c>
      <c r="CC19" s="40">
        <v>13911634.449999999</v>
      </c>
      <c r="CD19" s="40">
        <v>4530321.28</v>
      </c>
      <c r="CE19" s="11">
        <f t="shared" si="1"/>
        <v>2.5001554213495023</v>
      </c>
      <c r="CF19" s="11">
        <f t="shared" si="0"/>
        <v>4.0844241183706949</v>
      </c>
      <c r="CG19" s="12"/>
      <c r="CH19" s="39"/>
      <c r="CI19" s="41"/>
      <c r="CJ19" s="41"/>
      <c r="CK19" s="15"/>
      <c r="CL19" s="17"/>
      <c r="CM19" s="17"/>
    </row>
    <row r="20" spans="1:91" s="13" customFormat="1" x14ac:dyDescent="0.25">
      <c r="A20" s="9">
        <v>11</v>
      </c>
      <c r="B20" s="10">
        <v>45701</v>
      </c>
      <c r="C20" s="40">
        <v>1847372.25</v>
      </c>
      <c r="D20" s="40">
        <v>1376953.46</v>
      </c>
      <c r="E20" s="40">
        <v>728144.73</v>
      </c>
      <c r="F20" s="40" t="s">
        <v>52</v>
      </c>
      <c r="G20" s="40">
        <v>11596198.890000001</v>
      </c>
      <c r="H20" s="40">
        <v>0</v>
      </c>
      <c r="I20" s="40">
        <v>0</v>
      </c>
      <c r="J20" s="40" t="s">
        <v>52</v>
      </c>
      <c r="K20" s="40">
        <v>13047000</v>
      </c>
      <c r="L20" s="40" t="s">
        <v>52</v>
      </c>
      <c r="M20" s="40">
        <v>0</v>
      </c>
      <c r="N20" s="40" t="s">
        <v>52</v>
      </c>
      <c r="O20" s="40">
        <v>13586751.800000001</v>
      </c>
      <c r="P20" s="40">
        <v>13586751.800000001</v>
      </c>
      <c r="Q20" s="40">
        <v>0</v>
      </c>
      <c r="R20" s="40">
        <v>0</v>
      </c>
      <c r="S20" s="40">
        <v>3425549.93</v>
      </c>
      <c r="T20" s="40">
        <v>3425549.93</v>
      </c>
      <c r="U20" s="40">
        <v>9984749.6199999992</v>
      </c>
      <c r="V20" s="40" t="s">
        <v>52</v>
      </c>
      <c r="W20" s="40">
        <v>34246267.979999997</v>
      </c>
      <c r="X20" s="40">
        <v>18389255.190000001</v>
      </c>
      <c r="Y20" s="40">
        <v>2529228.7599999998</v>
      </c>
      <c r="Z20" s="40">
        <v>1389154.18</v>
      </c>
      <c r="AA20" s="40">
        <v>10053233.560000001</v>
      </c>
      <c r="AB20" s="40">
        <v>4009932.37</v>
      </c>
      <c r="AC20" s="40">
        <v>662916.21</v>
      </c>
      <c r="AD20" s="40">
        <v>658310.49</v>
      </c>
      <c r="AE20" s="40">
        <v>0</v>
      </c>
      <c r="AF20" s="40">
        <v>0</v>
      </c>
      <c r="AG20" s="40">
        <v>2690760.06</v>
      </c>
      <c r="AH20" s="40">
        <v>71299.91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167.64</v>
      </c>
      <c r="AT20" s="40">
        <v>83.23</v>
      </c>
      <c r="AU20" s="40">
        <v>85964.79</v>
      </c>
      <c r="AV20" s="40">
        <v>76578.929999999993</v>
      </c>
      <c r="AW20" s="40">
        <v>312173.51</v>
      </c>
      <c r="AX20" s="40">
        <v>311451.18</v>
      </c>
      <c r="AY20" s="40">
        <v>41464.53</v>
      </c>
      <c r="AZ20" s="40">
        <v>3341.81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16375909.060000001</v>
      </c>
      <c r="BH20" s="40">
        <v>6520152.0899999999</v>
      </c>
      <c r="BI20" s="40">
        <v>8475.17</v>
      </c>
      <c r="BJ20" s="40">
        <v>12.94</v>
      </c>
      <c r="BK20" s="40">
        <v>200549.19</v>
      </c>
      <c r="BL20" s="40">
        <v>50441.23</v>
      </c>
      <c r="BM20" s="40">
        <v>0</v>
      </c>
      <c r="BN20" s="40">
        <v>0</v>
      </c>
      <c r="BO20" s="40">
        <v>0</v>
      </c>
      <c r="BP20" s="40">
        <v>0</v>
      </c>
      <c r="BQ20" s="40">
        <v>1194206.47</v>
      </c>
      <c r="BR20" s="40">
        <v>1183801.6100000001</v>
      </c>
      <c r="BS20" s="40">
        <v>214047.09</v>
      </c>
      <c r="BT20" s="40">
        <v>14437.16</v>
      </c>
      <c r="BU20" s="40">
        <v>0</v>
      </c>
      <c r="BV20" s="40">
        <v>0</v>
      </c>
      <c r="BW20" s="40">
        <v>310836.52</v>
      </c>
      <c r="BX20" s="40">
        <v>310782.68</v>
      </c>
      <c r="BY20" s="40">
        <v>779705.32</v>
      </c>
      <c r="BZ20" s="40">
        <v>563164.75</v>
      </c>
      <c r="CA20" s="40">
        <v>2707819.77</v>
      </c>
      <c r="CB20" s="40">
        <v>2122640.37</v>
      </c>
      <c r="CC20" s="40">
        <v>13668089.300000001</v>
      </c>
      <c r="CD20" s="40">
        <v>4397511.72</v>
      </c>
      <c r="CE20" s="11">
        <f t="shared" si="1"/>
        <v>2.5055636693857419</v>
      </c>
      <c r="CF20" s="11">
        <f t="shared" si="0"/>
        <v>4.1817410301296487</v>
      </c>
      <c r="CG20" s="12"/>
      <c r="CH20" s="39"/>
      <c r="CI20" s="41"/>
      <c r="CJ20" s="41"/>
      <c r="CK20" s="15"/>
      <c r="CL20" s="17"/>
      <c r="CM20" s="17"/>
    </row>
    <row r="21" spans="1:91" s="13" customFormat="1" x14ac:dyDescent="0.25">
      <c r="A21" s="9">
        <v>12</v>
      </c>
      <c r="B21" s="10">
        <v>45702</v>
      </c>
      <c r="C21" s="40">
        <v>1824476.9</v>
      </c>
      <c r="D21" s="40">
        <v>1339200.5900000001</v>
      </c>
      <c r="E21" s="40">
        <v>1125350.17</v>
      </c>
      <c r="F21" s="40" t="s">
        <v>52</v>
      </c>
      <c r="G21" s="40">
        <v>11611328.84</v>
      </c>
      <c r="H21" s="40">
        <v>0</v>
      </c>
      <c r="I21" s="40">
        <v>0</v>
      </c>
      <c r="J21" s="40" t="s">
        <v>52</v>
      </c>
      <c r="K21" s="40">
        <v>12747000</v>
      </c>
      <c r="L21" s="40" t="s">
        <v>52</v>
      </c>
      <c r="M21" s="40">
        <v>0</v>
      </c>
      <c r="N21" s="40" t="s">
        <v>52</v>
      </c>
      <c r="O21" s="40">
        <v>13647527.1</v>
      </c>
      <c r="P21" s="40">
        <v>13647527.1</v>
      </c>
      <c r="Q21" s="40">
        <v>0</v>
      </c>
      <c r="R21" s="40">
        <v>0</v>
      </c>
      <c r="S21" s="40">
        <v>3365535.88</v>
      </c>
      <c r="T21" s="40">
        <v>3365535.88</v>
      </c>
      <c r="U21" s="40">
        <v>9984749.6199999992</v>
      </c>
      <c r="V21" s="40" t="s">
        <v>52</v>
      </c>
      <c r="W21" s="40">
        <v>34336469.270000003</v>
      </c>
      <c r="X21" s="40">
        <v>18352263.57</v>
      </c>
      <c r="Y21" s="40">
        <v>2523956.71</v>
      </c>
      <c r="Z21" s="40">
        <v>1396044.05</v>
      </c>
      <c r="AA21" s="40">
        <v>10075959.869999999</v>
      </c>
      <c r="AB21" s="40">
        <v>3989593.47</v>
      </c>
      <c r="AC21" s="40">
        <v>670589.06000000006</v>
      </c>
      <c r="AD21" s="40">
        <v>666009.18999999994</v>
      </c>
      <c r="AE21" s="40">
        <v>0</v>
      </c>
      <c r="AF21" s="40">
        <v>0</v>
      </c>
      <c r="AG21" s="40">
        <v>2691091.16</v>
      </c>
      <c r="AH21" s="40">
        <v>71573.25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167.89</v>
      </c>
      <c r="AT21" s="40">
        <v>83.48</v>
      </c>
      <c r="AU21" s="40">
        <v>84919.679999999993</v>
      </c>
      <c r="AV21" s="40">
        <v>76819.22</v>
      </c>
      <c r="AW21" s="40">
        <v>269942.98</v>
      </c>
      <c r="AX21" s="40">
        <v>269883.15999999997</v>
      </c>
      <c r="AY21" s="40">
        <v>41500.92</v>
      </c>
      <c r="AZ21" s="40">
        <v>3372.13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16358128.26</v>
      </c>
      <c r="BH21" s="40">
        <v>6473377.9500000002</v>
      </c>
      <c r="BI21" s="40">
        <v>8197.3799999999992</v>
      </c>
      <c r="BJ21" s="40">
        <v>12.99</v>
      </c>
      <c r="BK21" s="40">
        <v>200349.6</v>
      </c>
      <c r="BL21" s="40">
        <v>47619.32</v>
      </c>
      <c r="BM21" s="40">
        <v>0</v>
      </c>
      <c r="BN21" s="40">
        <v>0</v>
      </c>
      <c r="BO21" s="40">
        <v>0</v>
      </c>
      <c r="BP21" s="40">
        <v>0</v>
      </c>
      <c r="BQ21" s="40">
        <v>1211773.95</v>
      </c>
      <c r="BR21" s="40">
        <v>1199087.3700000001</v>
      </c>
      <c r="BS21" s="40">
        <v>214089.74</v>
      </c>
      <c r="BT21" s="40">
        <v>14479.81</v>
      </c>
      <c r="BU21" s="40">
        <v>0</v>
      </c>
      <c r="BV21" s="40">
        <v>0</v>
      </c>
      <c r="BW21" s="40">
        <v>270775.40000000002</v>
      </c>
      <c r="BX21" s="40">
        <v>270299.38</v>
      </c>
      <c r="BY21" s="40">
        <v>755754.56</v>
      </c>
      <c r="BZ21" s="40">
        <v>565082.85</v>
      </c>
      <c r="CA21" s="40">
        <v>2660940.63</v>
      </c>
      <c r="CB21" s="40">
        <v>2096581.71</v>
      </c>
      <c r="CC21" s="40">
        <v>13697187.630000001</v>
      </c>
      <c r="CD21" s="40">
        <v>4376796.24</v>
      </c>
      <c r="CE21" s="11">
        <f t="shared" si="1"/>
        <v>2.5068262330578879</v>
      </c>
      <c r="CF21" s="11">
        <f t="shared" si="0"/>
        <v>4.1930815518156264</v>
      </c>
      <c r="CG21" s="12"/>
      <c r="CH21" s="39"/>
      <c r="CI21" s="41"/>
      <c r="CJ21" s="41"/>
      <c r="CK21" s="15"/>
      <c r="CL21" s="17"/>
      <c r="CM21" s="17"/>
    </row>
    <row r="22" spans="1:91" s="13" customFormat="1" x14ac:dyDescent="0.25">
      <c r="A22" s="9">
        <v>13</v>
      </c>
      <c r="B22" s="10">
        <v>45703</v>
      </c>
      <c r="C22" s="40">
        <v>2256138.11</v>
      </c>
      <c r="D22" s="40">
        <v>1715255.23</v>
      </c>
      <c r="E22" s="40">
        <v>1324857.6100000001</v>
      </c>
      <c r="F22" s="40" t="s">
        <v>52</v>
      </c>
      <c r="G22" s="40">
        <v>11615205.029999999</v>
      </c>
      <c r="H22" s="40">
        <v>0</v>
      </c>
      <c r="I22" s="40">
        <v>0</v>
      </c>
      <c r="J22" s="40" t="s">
        <v>52</v>
      </c>
      <c r="K22" s="40">
        <v>12230000</v>
      </c>
      <c r="L22" s="40" t="s">
        <v>52</v>
      </c>
      <c r="M22" s="40">
        <v>0</v>
      </c>
      <c r="N22" s="40" t="s">
        <v>52</v>
      </c>
      <c r="O22" s="40">
        <v>13656738.300000001</v>
      </c>
      <c r="P22" s="40">
        <v>13656738.300000001</v>
      </c>
      <c r="Q22" s="40">
        <v>0</v>
      </c>
      <c r="R22" s="40">
        <v>0</v>
      </c>
      <c r="S22" s="40">
        <v>3006446.72</v>
      </c>
      <c r="T22" s="40">
        <v>3006446.72</v>
      </c>
      <c r="U22" s="40">
        <v>9984749.6199999992</v>
      </c>
      <c r="V22" s="40" t="s">
        <v>52</v>
      </c>
      <c r="W22" s="40">
        <v>34104636.149999999</v>
      </c>
      <c r="X22" s="40">
        <v>18378440.25</v>
      </c>
      <c r="Y22" s="40">
        <v>2541848.21</v>
      </c>
      <c r="Z22" s="40">
        <v>1395655.57</v>
      </c>
      <c r="AA22" s="40">
        <v>9944395.3800000008</v>
      </c>
      <c r="AB22" s="40">
        <v>3963688.56</v>
      </c>
      <c r="AC22" s="40">
        <v>482392.55</v>
      </c>
      <c r="AD22" s="40">
        <v>477845.81</v>
      </c>
      <c r="AE22" s="40">
        <v>35.549999999999997</v>
      </c>
      <c r="AF22" s="40">
        <v>0</v>
      </c>
      <c r="AG22" s="40">
        <v>2680055.87</v>
      </c>
      <c r="AH22" s="40">
        <v>71606.210000000006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167.9</v>
      </c>
      <c r="AT22" s="40">
        <v>83.49</v>
      </c>
      <c r="AU22" s="40">
        <v>85782.83</v>
      </c>
      <c r="AV22" s="40">
        <v>76593.570000000007</v>
      </c>
      <c r="AW22" s="40">
        <v>307749.48</v>
      </c>
      <c r="AX22" s="40">
        <v>306585.75</v>
      </c>
      <c r="AY22" s="40">
        <v>41493.86</v>
      </c>
      <c r="AZ22" s="40">
        <v>3380.35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16083921.630000001</v>
      </c>
      <c r="BH22" s="40">
        <v>6295439.2999999998</v>
      </c>
      <c r="BI22" s="40">
        <v>7848.08</v>
      </c>
      <c r="BJ22" s="40">
        <v>13</v>
      </c>
      <c r="BK22" s="40">
        <v>197657.4</v>
      </c>
      <c r="BL22" s="40">
        <v>46137.43</v>
      </c>
      <c r="BM22" s="40">
        <v>0</v>
      </c>
      <c r="BN22" s="40">
        <v>0</v>
      </c>
      <c r="BO22" s="40">
        <v>0</v>
      </c>
      <c r="BP22" s="40">
        <v>0</v>
      </c>
      <c r="BQ22" s="40">
        <v>1590730.69</v>
      </c>
      <c r="BR22" s="40">
        <v>1433704.71</v>
      </c>
      <c r="BS22" s="40">
        <v>208107.17</v>
      </c>
      <c r="BT22" s="40">
        <v>15674.85</v>
      </c>
      <c r="BU22" s="40">
        <v>0</v>
      </c>
      <c r="BV22" s="40">
        <v>0</v>
      </c>
      <c r="BW22" s="40">
        <v>306885.09000000003</v>
      </c>
      <c r="BX22" s="40">
        <v>306153.55</v>
      </c>
      <c r="BY22" s="40">
        <v>320844.49</v>
      </c>
      <c r="BZ22" s="40">
        <v>128599.43</v>
      </c>
      <c r="CA22" s="40">
        <v>2632072.9300000002</v>
      </c>
      <c r="CB22" s="40">
        <v>1930282.97</v>
      </c>
      <c r="CC22" s="40">
        <v>13451848.699999999</v>
      </c>
      <c r="CD22" s="40">
        <v>4365156.32</v>
      </c>
      <c r="CE22" s="11">
        <f t="shared" si="1"/>
        <v>2.535312202106466</v>
      </c>
      <c r="CF22" s="11">
        <f t="shared" si="0"/>
        <v>4.2102593590508572</v>
      </c>
      <c r="CG22" s="12"/>
      <c r="CH22" s="39"/>
      <c r="CI22" s="41"/>
      <c r="CJ22" s="41"/>
      <c r="CK22" s="15"/>
      <c r="CL22" s="17"/>
      <c r="CM22" s="17"/>
    </row>
    <row r="23" spans="1:91" s="13" customFormat="1" x14ac:dyDescent="0.25">
      <c r="A23" s="9">
        <v>14</v>
      </c>
      <c r="B23" s="10">
        <v>45706</v>
      </c>
      <c r="C23" s="40">
        <v>2189365.04</v>
      </c>
      <c r="D23" s="40">
        <v>1655916.91</v>
      </c>
      <c r="E23" s="40">
        <v>1448834.43</v>
      </c>
      <c r="F23" s="40" t="s">
        <v>52</v>
      </c>
      <c r="G23" s="40">
        <v>11626843</v>
      </c>
      <c r="H23" s="40">
        <v>0</v>
      </c>
      <c r="I23" s="40">
        <v>0</v>
      </c>
      <c r="J23" s="40" t="s">
        <v>52</v>
      </c>
      <c r="K23" s="40">
        <v>12330000</v>
      </c>
      <c r="L23" s="40" t="s">
        <v>52</v>
      </c>
      <c r="M23" s="40">
        <v>0</v>
      </c>
      <c r="N23" s="40" t="s">
        <v>52</v>
      </c>
      <c r="O23" s="40">
        <v>12383836.699999999</v>
      </c>
      <c r="P23" s="40">
        <v>12383836.699999999</v>
      </c>
      <c r="Q23" s="40">
        <v>0</v>
      </c>
      <c r="R23" s="40">
        <v>0</v>
      </c>
      <c r="S23" s="40">
        <v>4260832.41</v>
      </c>
      <c r="T23" s="40">
        <v>4260832.41</v>
      </c>
      <c r="U23" s="40">
        <v>9984749.6199999992</v>
      </c>
      <c r="V23" s="40" t="s">
        <v>52</v>
      </c>
      <c r="W23" s="40">
        <v>34254961.969999999</v>
      </c>
      <c r="X23" s="40">
        <v>18300586.02</v>
      </c>
      <c r="Y23" s="40">
        <v>2537031.06</v>
      </c>
      <c r="Z23" s="40">
        <v>1397315.41</v>
      </c>
      <c r="AA23" s="40">
        <v>9996180.4499999993</v>
      </c>
      <c r="AB23" s="40">
        <v>3970663.2</v>
      </c>
      <c r="AC23" s="40">
        <v>592595.17000000004</v>
      </c>
      <c r="AD23" s="40">
        <v>588052.35</v>
      </c>
      <c r="AE23" s="40">
        <v>0</v>
      </c>
      <c r="AF23" s="40">
        <v>0</v>
      </c>
      <c r="AG23" s="40">
        <v>3031536.23</v>
      </c>
      <c r="AH23" s="40">
        <v>77950.05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167.56</v>
      </c>
      <c r="AT23" s="40">
        <v>83.15</v>
      </c>
      <c r="AU23" s="40">
        <v>91174.74</v>
      </c>
      <c r="AV23" s="40">
        <v>76273.97</v>
      </c>
      <c r="AW23" s="40">
        <v>643602.67000000004</v>
      </c>
      <c r="AX23" s="40">
        <v>466286.49</v>
      </c>
      <c r="AY23" s="40">
        <v>41522.61</v>
      </c>
      <c r="AZ23" s="40">
        <v>3410.69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16933810.489999998</v>
      </c>
      <c r="BH23" s="40">
        <v>6580035.3099999996</v>
      </c>
      <c r="BI23" s="40">
        <v>7530.62</v>
      </c>
      <c r="BJ23" s="40">
        <v>9.94</v>
      </c>
      <c r="BK23" s="40">
        <v>206096.43</v>
      </c>
      <c r="BL23" s="40">
        <v>49742.55</v>
      </c>
      <c r="BM23" s="40">
        <v>0</v>
      </c>
      <c r="BN23" s="40">
        <v>0</v>
      </c>
      <c r="BO23" s="40">
        <v>0</v>
      </c>
      <c r="BP23" s="40">
        <v>0</v>
      </c>
      <c r="BQ23" s="40">
        <v>1449439.94</v>
      </c>
      <c r="BR23" s="40">
        <v>1442318.38</v>
      </c>
      <c r="BS23" s="40">
        <v>192432.32</v>
      </c>
      <c r="BT23" s="40">
        <v>0</v>
      </c>
      <c r="BU23" s="40">
        <v>0</v>
      </c>
      <c r="BV23" s="40">
        <v>0</v>
      </c>
      <c r="BW23" s="40">
        <v>643361.1</v>
      </c>
      <c r="BX23" s="40">
        <v>622026.56000000006</v>
      </c>
      <c r="BY23" s="40">
        <v>505694.48</v>
      </c>
      <c r="BZ23" s="40">
        <v>160978.44</v>
      </c>
      <c r="CA23" s="40">
        <v>3004554.9</v>
      </c>
      <c r="CB23" s="40">
        <v>2275075.86</v>
      </c>
      <c r="CC23" s="40">
        <v>13929255.59</v>
      </c>
      <c r="CD23" s="40">
        <v>4304959.45</v>
      </c>
      <c r="CE23" s="11">
        <f t="shared" si="1"/>
        <v>2.4592098083541591</v>
      </c>
      <c r="CF23" s="11">
        <f t="shared" si="0"/>
        <v>4.2510472473788337</v>
      </c>
      <c r="CG23" s="12"/>
      <c r="CH23" s="39"/>
      <c r="CI23" s="41"/>
      <c r="CJ23" s="41"/>
      <c r="CK23" s="15"/>
      <c r="CL23" s="17"/>
      <c r="CM23" s="17"/>
    </row>
    <row r="24" spans="1:91" s="13" customFormat="1" x14ac:dyDescent="0.25">
      <c r="A24" s="9">
        <v>15</v>
      </c>
      <c r="B24" s="10">
        <v>45707</v>
      </c>
      <c r="C24" s="40">
        <v>2082730.19</v>
      </c>
      <c r="D24" s="40">
        <v>1594828.47</v>
      </c>
      <c r="E24" s="40">
        <v>10689450.289999999</v>
      </c>
      <c r="F24" s="40" t="s">
        <v>52</v>
      </c>
      <c r="G24" s="40">
        <v>11618110.869999999</v>
      </c>
      <c r="H24" s="40">
        <v>0</v>
      </c>
      <c r="I24" s="40">
        <v>0</v>
      </c>
      <c r="J24" s="40" t="s">
        <v>52</v>
      </c>
      <c r="K24" s="40">
        <v>2830000</v>
      </c>
      <c r="L24" s="40" t="s">
        <v>52</v>
      </c>
      <c r="M24" s="40">
        <v>0</v>
      </c>
      <c r="N24" s="40" t="s">
        <v>52</v>
      </c>
      <c r="O24" s="40">
        <v>12362065.199999999</v>
      </c>
      <c r="P24" s="40">
        <v>12362065.199999999</v>
      </c>
      <c r="Q24" s="40">
        <v>0</v>
      </c>
      <c r="R24" s="40">
        <v>0</v>
      </c>
      <c r="S24" s="40">
        <v>3749181.07</v>
      </c>
      <c r="T24" s="40">
        <v>3749181.07</v>
      </c>
      <c r="U24" s="40">
        <v>9984749.6199999992</v>
      </c>
      <c r="V24" s="40" t="s">
        <v>52</v>
      </c>
      <c r="W24" s="40">
        <v>33346788.010000002</v>
      </c>
      <c r="X24" s="40">
        <v>17706074.739999998</v>
      </c>
      <c r="Y24" s="40">
        <v>2498541.94</v>
      </c>
      <c r="Z24" s="40">
        <v>1397254.5</v>
      </c>
      <c r="AA24" s="40">
        <v>9956184.1500000004</v>
      </c>
      <c r="AB24" s="40">
        <v>3964597.69</v>
      </c>
      <c r="AC24" s="40">
        <v>715995.62</v>
      </c>
      <c r="AD24" s="40">
        <v>711488</v>
      </c>
      <c r="AE24" s="40">
        <v>0</v>
      </c>
      <c r="AF24" s="40">
        <v>0</v>
      </c>
      <c r="AG24" s="40">
        <v>3049816.02</v>
      </c>
      <c r="AH24" s="40">
        <v>77812.350000000006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182.29</v>
      </c>
      <c r="AT24" s="40">
        <v>83</v>
      </c>
      <c r="AU24" s="40">
        <v>91561.5</v>
      </c>
      <c r="AV24" s="40">
        <v>76309.8</v>
      </c>
      <c r="AW24" s="40">
        <v>283057.7</v>
      </c>
      <c r="AX24" s="40">
        <v>282963.46999999997</v>
      </c>
      <c r="AY24" s="40">
        <v>41639.65</v>
      </c>
      <c r="AZ24" s="40">
        <v>3444.39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16636978.880000001</v>
      </c>
      <c r="BH24" s="40">
        <v>6513953.2199999997</v>
      </c>
      <c r="BI24" s="40">
        <v>7385.95</v>
      </c>
      <c r="BJ24" s="40">
        <v>9.92</v>
      </c>
      <c r="BK24" s="40">
        <v>216557.26</v>
      </c>
      <c r="BL24" s="40">
        <v>50060.53</v>
      </c>
      <c r="BM24" s="40">
        <v>0</v>
      </c>
      <c r="BN24" s="40">
        <v>0</v>
      </c>
      <c r="BO24" s="40">
        <v>0</v>
      </c>
      <c r="BP24" s="40">
        <v>0</v>
      </c>
      <c r="BQ24" s="40">
        <v>1827365.61</v>
      </c>
      <c r="BR24" s="40">
        <v>1816700.05</v>
      </c>
      <c r="BS24" s="40">
        <v>192432.32</v>
      </c>
      <c r="BT24" s="40">
        <v>0</v>
      </c>
      <c r="BU24" s="40">
        <v>0</v>
      </c>
      <c r="BV24" s="40">
        <v>0</v>
      </c>
      <c r="BW24" s="40">
        <v>283169.05</v>
      </c>
      <c r="BX24" s="40">
        <v>283019.15000000002</v>
      </c>
      <c r="BY24" s="40">
        <v>795353.49</v>
      </c>
      <c r="BZ24" s="40">
        <v>572453.77</v>
      </c>
      <c r="CA24" s="40">
        <v>3322263.68</v>
      </c>
      <c r="CB24" s="40">
        <v>2722243.42</v>
      </c>
      <c r="CC24" s="40">
        <v>13314715.189999999</v>
      </c>
      <c r="CD24" s="40">
        <v>3791709.8</v>
      </c>
      <c r="CE24" s="11">
        <f t="shared" si="1"/>
        <v>2.50450629503852</v>
      </c>
      <c r="CF24" s="11">
        <f t="shared" si="0"/>
        <v>4.669680875894036</v>
      </c>
      <c r="CG24" s="12"/>
      <c r="CH24" s="39"/>
      <c r="CI24" s="41"/>
      <c r="CJ24" s="41"/>
      <c r="CK24" s="15"/>
      <c r="CL24" s="17"/>
      <c r="CM24" s="17"/>
    </row>
    <row r="25" spans="1:91" s="13" customFormat="1" x14ac:dyDescent="0.25">
      <c r="A25" s="9">
        <v>16</v>
      </c>
      <c r="B25" s="10">
        <v>45708</v>
      </c>
      <c r="C25" s="40">
        <v>2007763.65</v>
      </c>
      <c r="D25" s="40">
        <v>1523025.22</v>
      </c>
      <c r="E25" s="40">
        <v>10370206.619999999</v>
      </c>
      <c r="F25" s="40" t="s">
        <v>52</v>
      </c>
      <c r="G25" s="40">
        <v>11619897.720000001</v>
      </c>
      <c r="H25" s="40">
        <v>0</v>
      </c>
      <c r="I25" s="40">
        <v>0</v>
      </c>
      <c r="J25" s="40" t="s">
        <v>52</v>
      </c>
      <c r="K25" s="40">
        <v>2830000</v>
      </c>
      <c r="L25" s="40" t="s">
        <v>52</v>
      </c>
      <c r="M25" s="40">
        <v>0</v>
      </c>
      <c r="N25" s="40" t="s">
        <v>52</v>
      </c>
      <c r="O25" s="40">
        <v>12360238.5</v>
      </c>
      <c r="P25" s="40">
        <v>12360238.5</v>
      </c>
      <c r="Q25" s="40">
        <v>0</v>
      </c>
      <c r="R25" s="40">
        <v>0</v>
      </c>
      <c r="S25" s="40">
        <v>3885040.85</v>
      </c>
      <c r="T25" s="40">
        <v>3885040.85</v>
      </c>
      <c r="U25" s="40">
        <v>9984749.6199999992</v>
      </c>
      <c r="V25" s="40" t="s">
        <v>52</v>
      </c>
      <c r="W25" s="40">
        <v>33088397.73</v>
      </c>
      <c r="X25" s="40">
        <v>17768304.579999998</v>
      </c>
      <c r="Y25" s="40">
        <v>2471728.91</v>
      </c>
      <c r="Z25" s="40">
        <v>1386426.57</v>
      </c>
      <c r="AA25" s="40">
        <v>9881645.4100000001</v>
      </c>
      <c r="AB25" s="40">
        <v>3998217.77</v>
      </c>
      <c r="AC25" s="40">
        <v>868186.82</v>
      </c>
      <c r="AD25" s="40">
        <v>863718.17</v>
      </c>
      <c r="AE25" s="40">
        <v>0</v>
      </c>
      <c r="AF25" s="40">
        <v>0</v>
      </c>
      <c r="AG25" s="40">
        <v>3052400.23</v>
      </c>
      <c r="AH25" s="40">
        <v>77853.17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197.27</v>
      </c>
      <c r="AT25" s="40">
        <v>83.04</v>
      </c>
      <c r="AU25" s="40">
        <v>91723.839999999997</v>
      </c>
      <c r="AV25" s="40">
        <v>77627.37</v>
      </c>
      <c r="AW25" s="40">
        <v>285426.99</v>
      </c>
      <c r="AX25" s="40">
        <v>285328.56</v>
      </c>
      <c r="AY25" s="40">
        <v>41728.379999999997</v>
      </c>
      <c r="AZ25" s="40">
        <v>3499.81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16693037.85</v>
      </c>
      <c r="BH25" s="40">
        <v>6692754.4500000002</v>
      </c>
      <c r="BI25" s="40">
        <v>7406.03</v>
      </c>
      <c r="BJ25" s="40">
        <v>9.92</v>
      </c>
      <c r="BK25" s="40">
        <v>198219.96</v>
      </c>
      <c r="BL25" s="40">
        <v>33114.86</v>
      </c>
      <c r="BM25" s="40">
        <v>0</v>
      </c>
      <c r="BN25" s="40">
        <v>0</v>
      </c>
      <c r="BO25" s="40">
        <v>0</v>
      </c>
      <c r="BP25" s="40">
        <v>0</v>
      </c>
      <c r="BQ25" s="40">
        <v>1894736.31</v>
      </c>
      <c r="BR25" s="40">
        <v>1885789.49</v>
      </c>
      <c r="BS25" s="40">
        <v>190332.84</v>
      </c>
      <c r="BT25" s="40">
        <v>0</v>
      </c>
      <c r="BU25" s="40">
        <v>0</v>
      </c>
      <c r="BV25" s="40">
        <v>0</v>
      </c>
      <c r="BW25" s="40">
        <v>285890.75</v>
      </c>
      <c r="BX25" s="40">
        <v>285560.44</v>
      </c>
      <c r="BY25" s="40">
        <v>738175.85</v>
      </c>
      <c r="BZ25" s="40">
        <v>557636.71</v>
      </c>
      <c r="CA25" s="40">
        <v>3314761.75</v>
      </c>
      <c r="CB25" s="40">
        <v>2762111.42</v>
      </c>
      <c r="CC25" s="40">
        <v>13378276.109999999</v>
      </c>
      <c r="CD25" s="40">
        <v>3930643.03</v>
      </c>
      <c r="CE25" s="11">
        <f t="shared" si="1"/>
        <v>2.4732930803593649</v>
      </c>
      <c r="CF25" s="11">
        <f t="shared" si="0"/>
        <v>4.5204574529882962</v>
      </c>
      <c r="CG25" s="12"/>
      <c r="CH25" s="39"/>
      <c r="CI25" s="41"/>
      <c r="CJ25" s="41"/>
      <c r="CK25" s="15"/>
      <c r="CL25" s="17"/>
      <c r="CM25" s="17"/>
    </row>
    <row r="26" spans="1:91" s="13" customFormat="1" x14ac:dyDescent="0.25">
      <c r="A26" s="9">
        <v>17</v>
      </c>
      <c r="B26" s="10">
        <v>45709</v>
      </c>
      <c r="C26" s="40">
        <v>2407092.02</v>
      </c>
      <c r="D26" s="40">
        <v>1879942</v>
      </c>
      <c r="E26" s="40">
        <v>10977668.390000001</v>
      </c>
      <c r="F26" s="40" t="s">
        <v>52</v>
      </c>
      <c r="G26" s="40">
        <v>11501458.92</v>
      </c>
      <c r="H26" s="40">
        <v>0</v>
      </c>
      <c r="I26" s="40">
        <v>0</v>
      </c>
      <c r="J26" s="40" t="s">
        <v>52</v>
      </c>
      <c r="K26" s="40">
        <v>2830000</v>
      </c>
      <c r="L26" s="40" t="s">
        <v>52</v>
      </c>
      <c r="M26" s="40">
        <v>0</v>
      </c>
      <c r="N26" s="40" t="s">
        <v>52</v>
      </c>
      <c r="O26" s="40">
        <v>12382918.699999999</v>
      </c>
      <c r="P26" s="40">
        <v>12382918.699999999</v>
      </c>
      <c r="Q26" s="40">
        <v>0</v>
      </c>
      <c r="R26" s="40">
        <v>0</v>
      </c>
      <c r="S26" s="40">
        <v>3759779.88</v>
      </c>
      <c r="T26" s="40">
        <v>3759779.88</v>
      </c>
      <c r="U26" s="40">
        <v>9984749.6199999992</v>
      </c>
      <c r="V26" s="40" t="s">
        <v>52</v>
      </c>
      <c r="W26" s="40">
        <v>33874168.289999999</v>
      </c>
      <c r="X26" s="40">
        <v>18022640.579999998</v>
      </c>
      <c r="Y26" s="40">
        <v>2477572.7200000002</v>
      </c>
      <c r="Z26" s="40">
        <v>1388355.67</v>
      </c>
      <c r="AA26" s="40">
        <v>10092114.039999999</v>
      </c>
      <c r="AB26" s="40">
        <v>3957349.96</v>
      </c>
      <c r="AC26" s="40">
        <v>739184.95</v>
      </c>
      <c r="AD26" s="40">
        <v>734689.07</v>
      </c>
      <c r="AE26" s="40">
        <v>0</v>
      </c>
      <c r="AF26" s="40">
        <v>0</v>
      </c>
      <c r="AG26" s="40">
        <v>3048718.81</v>
      </c>
      <c r="AH26" s="40">
        <v>79316.66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197.49</v>
      </c>
      <c r="AT26" s="40">
        <v>83.26</v>
      </c>
      <c r="AU26" s="40">
        <v>94609.35</v>
      </c>
      <c r="AV26" s="40">
        <v>76430.27</v>
      </c>
      <c r="AW26" s="40">
        <v>237158.06</v>
      </c>
      <c r="AX26" s="40">
        <v>237017.43</v>
      </c>
      <c r="AY26" s="40">
        <v>41721.83</v>
      </c>
      <c r="AZ26" s="40">
        <v>3501.19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16731277.25</v>
      </c>
      <c r="BH26" s="40">
        <v>6476743.5099999998</v>
      </c>
      <c r="BI26" s="40">
        <v>7178.72</v>
      </c>
      <c r="BJ26" s="40">
        <v>9.94</v>
      </c>
      <c r="BK26" s="40">
        <v>195346.39</v>
      </c>
      <c r="BL26" s="40">
        <v>32544.21</v>
      </c>
      <c r="BM26" s="40">
        <v>0</v>
      </c>
      <c r="BN26" s="40">
        <v>0</v>
      </c>
      <c r="BO26" s="40">
        <v>0</v>
      </c>
      <c r="BP26" s="40">
        <v>0</v>
      </c>
      <c r="BQ26" s="40">
        <v>1898033.33</v>
      </c>
      <c r="BR26" s="40">
        <v>1887384.02</v>
      </c>
      <c r="BS26" s="40">
        <v>190332.84</v>
      </c>
      <c r="BT26" s="40">
        <v>0</v>
      </c>
      <c r="BU26" s="40">
        <v>0</v>
      </c>
      <c r="BV26" s="40">
        <v>0</v>
      </c>
      <c r="BW26" s="40">
        <v>237102.25</v>
      </c>
      <c r="BX26" s="40">
        <v>236989.52</v>
      </c>
      <c r="BY26" s="40">
        <v>287652.01</v>
      </c>
      <c r="BZ26" s="40">
        <v>123195.06</v>
      </c>
      <c r="CA26" s="40">
        <v>2815645.54</v>
      </c>
      <c r="CB26" s="40">
        <v>2280122.7599999998</v>
      </c>
      <c r="CC26" s="40">
        <v>13915631.710000001</v>
      </c>
      <c r="CD26" s="40">
        <v>4196620.75</v>
      </c>
      <c r="CE26" s="11">
        <f t="shared" si="1"/>
        <v>2.4342530038113517</v>
      </c>
      <c r="CF26" s="11">
        <f t="shared" si="0"/>
        <v>4.2945602315863303</v>
      </c>
      <c r="CG26" s="12"/>
      <c r="CH26" s="39"/>
      <c r="CI26" s="41"/>
      <c r="CJ26" s="41"/>
      <c r="CK26" s="15"/>
      <c r="CL26" s="17"/>
      <c r="CM26" s="17"/>
    </row>
    <row r="27" spans="1:91" s="13" customFormat="1" x14ac:dyDescent="0.25">
      <c r="A27" s="9">
        <v>18</v>
      </c>
      <c r="B27" s="10">
        <v>45710</v>
      </c>
      <c r="C27" s="40">
        <v>2366348.86</v>
      </c>
      <c r="D27" s="40">
        <v>1784782.82</v>
      </c>
      <c r="E27" s="40">
        <v>10062033.09</v>
      </c>
      <c r="F27" s="40" t="s">
        <v>52</v>
      </c>
      <c r="G27" s="40">
        <v>11635308.1</v>
      </c>
      <c r="H27" s="40">
        <v>0</v>
      </c>
      <c r="I27" s="40">
        <v>0</v>
      </c>
      <c r="J27" s="40" t="s">
        <v>52</v>
      </c>
      <c r="K27" s="40">
        <v>3045000</v>
      </c>
      <c r="L27" s="40" t="s">
        <v>52</v>
      </c>
      <c r="M27" s="40">
        <v>0</v>
      </c>
      <c r="N27" s="40" t="s">
        <v>52</v>
      </c>
      <c r="O27" s="40">
        <v>13652159.300000001</v>
      </c>
      <c r="P27" s="40">
        <v>13652159.300000001</v>
      </c>
      <c r="Q27" s="40">
        <v>0</v>
      </c>
      <c r="R27" s="40">
        <v>0</v>
      </c>
      <c r="S27" s="40">
        <v>3216083.26</v>
      </c>
      <c r="T27" s="40">
        <v>3216083.26</v>
      </c>
      <c r="U27" s="40">
        <v>9984749.6199999992</v>
      </c>
      <c r="V27" s="40" t="s">
        <v>52</v>
      </c>
      <c r="W27" s="40">
        <v>33992182.990000002</v>
      </c>
      <c r="X27" s="40">
        <v>18653025.379999999</v>
      </c>
      <c r="Y27" s="40">
        <v>2500075.2000000002</v>
      </c>
      <c r="Z27" s="40">
        <v>1389608.63</v>
      </c>
      <c r="AA27" s="40">
        <v>9782470.4600000009</v>
      </c>
      <c r="AB27" s="40">
        <v>3911247.17</v>
      </c>
      <c r="AC27" s="40">
        <v>632007.48</v>
      </c>
      <c r="AD27" s="40">
        <v>627548.13</v>
      </c>
      <c r="AE27" s="40">
        <v>2</v>
      </c>
      <c r="AF27" s="40">
        <v>0</v>
      </c>
      <c r="AG27" s="40">
        <v>3042502.21</v>
      </c>
      <c r="AH27" s="40">
        <v>79423.17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114.24</v>
      </c>
      <c r="AT27" s="40">
        <v>0</v>
      </c>
      <c r="AU27" s="40">
        <v>83577.179999999993</v>
      </c>
      <c r="AV27" s="40">
        <v>76509.119999999995</v>
      </c>
      <c r="AW27" s="40">
        <v>166019.88</v>
      </c>
      <c r="AX27" s="40">
        <v>165741.66</v>
      </c>
      <c r="AY27" s="40">
        <v>41708.43</v>
      </c>
      <c r="AZ27" s="40">
        <v>3487.79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16248477.08</v>
      </c>
      <c r="BH27" s="40">
        <v>6253565.6600000001</v>
      </c>
      <c r="BI27" s="40">
        <v>6989.75</v>
      </c>
      <c r="BJ27" s="40">
        <v>9.7100000000000009</v>
      </c>
      <c r="BK27" s="40">
        <v>186399.09</v>
      </c>
      <c r="BL27" s="40">
        <v>30322.11</v>
      </c>
      <c r="BM27" s="40">
        <v>0</v>
      </c>
      <c r="BN27" s="40">
        <v>0</v>
      </c>
      <c r="BO27" s="40">
        <v>0</v>
      </c>
      <c r="BP27" s="40">
        <v>0</v>
      </c>
      <c r="BQ27" s="40">
        <v>1327885.96</v>
      </c>
      <c r="BR27" s="40">
        <v>1179640.54</v>
      </c>
      <c r="BS27" s="40">
        <v>190332.84</v>
      </c>
      <c r="BT27" s="40">
        <v>0</v>
      </c>
      <c r="BU27" s="40">
        <v>0</v>
      </c>
      <c r="BV27" s="40">
        <v>0</v>
      </c>
      <c r="BW27" s="40">
        <v>165512.89000000001</v>
      </c>
      <c r="BX27" s="40">
        <v>165488.16</v>
      </c>
      <c r="BY27" s="40">
        <v>321663.82</v>
      </c>
      <c r="BZ27" s="40">
        <v>123048.76</v>
      </c>
      <c r="CA27" s="40">
        <v>2198784.35</v>
      </c>
      <c r="CB27" s="40">
        <v>1498509.28</v>
      </c>
      <c r="CC27" s="40">
        <v>14049692.73</v>
      </c>
      <c r="CD27" s="40">
        <v>4755056.38</v>
      </c>
      <c r="CE27" s="11">
        <f t="shared" si="1"/>
        <v>2.4194253670343437</v>
      </c>
      <c r="CF27" s="11">
        <f t="shared" si="0"/>
        <v>3.9227769114274937</v>
      </c>
      <c r="CG27" s="12"/>
      <c r="CH27" s="39"/>
      <c r="CI27" s="41"/>
      <c r="CJ27" s="41"/>
      <c r="CK27" s="15"/>
      <c r="CL27" s="17"/>
      <c r="CM27" s="17"/>
    </row>
    <row r="28" spans="1:91" s="13" customFormat="1" x14ac:dyDescent="0.25">
      <c r="A28" s="9">
        <v>19</v>
      </c>
      <c r="B28" s="10">
        <v>45713</v>
      </c>
      <c r="C28" s="40">
        <v>2250032.42</v>
      </c>
      <c r="D28" s="40">
        <v>1706751.47</v>
      </c>
      <c r="E28" s="40">
        <v>988188.06</v>
      </c>
      <c r="F28" s="40" t="s">
        <v>52</v>
      </c>
      <c r="G28" s="40">
        <v>11653850.369999999</v>
      </c>
      <c r="H28" s="40">
        <v>0</v>
      </c>
      <c r="I28" s="40">
        <v>0</v>
      </c>
      <c r="J28" s="40" t="s">
        <v>52</v>
      </c>
      <c r="K28" s="40">
        <v>12445000</v>
      </c>
      <c r="L28" s="40" t="s">
        <v>52</v>
      </c>
      <c r="M28" s="40">
        <v>0</v>
      </c>
      <c r="N28" s="40" t="s">
        <v>52</v>
      </c>
      <c r="O28" s="40">
        <v>13616336.699999999</v>
      </c>
      <c r="P28" s="40">
        <v>13616336.699999999</v>
      </c>
      <c r="Q28" s="40">
        <v>0</v>
      </c>
      <c r="R28" s="40">
        <v>0</v>
      </c>
      <c r="S28" s="40">
        <v>3330706.28</v>
      </c>
      <c r="T28" s="40">
        <v>3330706.28</v>
      </c>
      <c r="U28" s="40">
        <v>9984749.6199999992</v>
      </c>
      <c r="V28" s="40" t="s">
        <v>52</v>
      </c>
      <c r="W28" s="40">
        <v>34299364.210000001</v>
      </c>
      <c r="X28" s="40">
        <v>18653794.440000001</v>
      </c>
      <c r="Y28" s="40">
        <v>2516674.04</v>
      </c>
      <c r="Z28" s="40">
        <v>1406317.35</v>
      </c>
      <c r="AA28" s="40">
        <v>9856646.6799999997</v>
      </c>
      <c r="AB28" s="40">
        <v>3872324.19</v>
      </c>
      <c r="AC28" s="40">
        <v>687682.97</v>
      </c>
      <c r="AD28" s="40">
        <v>683251.47</v>
      </c>
      <c r="AE28" s="40">
        <v>0</v>
      </c>
      <c r="AF28" s="40">
        <v>0</v>
      </c>
      <c r="AG28" s="40">
        <v>2994635.62</v>
      </c>
      <c r="AH28" s="40">
        <v>59757.3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114.24</v>
      </c>
      <c r="AT28" s="40">
        <v>0</v>
      </c>
      <c r="AU28" s="40">
        <v>93719.16</v>
      </c>
      <c r="AV28" s="40">
        <v>76256.02</v>
      </c>
      <c r="AW28" s="40">
        <v>165875.82999999999</v>
      </c>
      <c r="AX28" s="40">
        <v>165729.14000000001</v>
      </c>
      <c r="AY28" s="40">
        <v>41804.230000000003</v>
      </c>
      <c r="AZ28" s="40">
        <v>3579.67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16357152.77</v>
      </c>
      <c r="BH28" s="40">
        <v>6267215.1299999999</v>
      </c>
      <c r="BI28" s="40">
        <v>7219.96</v>
      </c>
      <c r="BJ28" s="40">
        <v>9.68</v>
      </c>
      <c r="BK28" s="40">
        <v>239859.21</v>
      </c>
      <c r="BL28" s="40">
        <v>55074.7</v>
      </c>
      <c r="BM28" s="40">
        <v>0</v>
      </c>
      <c r="BN28" s="40">
        <v>0</v>
      </c>
      <c r="BO28" s="40">
        <v>0</v>
      </c>
      <c r="BP28" s="40">
        <v>0</v>
      </c>
      <c r="BQ28" s="40">
        <v>1125326.4099999999</v>
      </c>
      <c r="BR28" s="40">
        <v>1119175.27</v>
      </c>
      <c r="BS28" s="40">
        <v>190332.84</v>
      </c>
      <c r="BT28" s="40">
        <v>0</v>
      </c>
      <c r="BU28" s="40">
        <v>0</v>
      </c>
      <c r="BV28" s="40">
        <v>0</v>
      </c>
      <c r="BW28" s="40">
        <v>165625.62</v>
      </c>
      <c r="BX28" s="40">
        <v>165604.03</v>
      </c>
      <c r="BY28" s="40">
        <v>556352.46</v>
      </c>
      <c r="BZ28" s="40">
        <v>209960.8</v>
      </c>
      <c r="CA28" s="40">
        <v>2284716.5099999998</v>
      </c>
      <c r="CB28" s="40">
        <v>1549824.49</v>
      </c>
      <c r="CC28" s="40">
        <v>14072436.27</v>
      </c>
      <c r="CD28" s="40">
        <v>4717390.6399999997</v>
      </c>
      <c r="CE28" s="11">
        <f t="shared" si="1"/>
        <v>2.4373437229998558</v>
      </c>
      <c r="CF28" s="11">
        <f t="shared" si="0"/>
        <v>3.9542611294111532</v>
      </c>
      <c r="CG28" s="12"/>
      <c r="CH28" s="39"/>
      <c r="CI28" s="41"/>
      <c r="CJ28" s="41"/>
      <c r="CK28" s="15"/>
      <c r="CL28" s="17"/>
      <c r="CM28" s="17"/>
    </row>
    <row r="29" spans="1:91" s="13" customFormat="1" x14ac:dyDescent="0.25">
      <c r="A29" s="9">
        <v>20</v>
      </c>
      <c r="B29" s="10">
        <v>45714</v>
      </c>
      <c r="C29" s="40">
        <v>2023401.55</v>
      </c>
      <c r="D29" s="40">
        <v>1540076.94</v>
      </c>
      <c r="E29" s="40">
        <v>1028085.26</v>
      </c>
      <c r="F29" s="40" t="s">
        <v>52</v>
      </c>
      <c r="G29" s="40">
        <v>11655228.07</v>
      </c>
      <c r="H29" s="40">
        <v>0</v>
      </c>
      <c r="I29" s="40">
        <v>0</v>
      </c>
      <c r="J29" s="40" t="s">
        <v>52</v>
      </c>
      <c r="K29" s="40">
        <v>12645000</v>
      </c>
      <c r="L29" s="40" t="s">
        <v>52</v>
      </c>
      <c r="M29" s="40">
        <v>0</v>
      </c>
      <c r="N29" s="40" t="s">
        <v>52</v>
      </c>
      <c r="O29" s="40">
        <v>13654198</v>
      </c>
      <c r="P29" s="40">
        <v>13654198</v>
      </c>
      <c r="Q29" s="40">
        <v>0</v>
      </c>
      <c r="R29" s="40">
        <v>0</v>
      </c>
      <c r="S29" s="40">
        <v>3138329.53</v>
      </c>
      <c r="T29" s="40">
        <v>3138329.53</v>
      </c>
      <c r="U29" s="40">
        <v>9984749.6199999992</v>
      </c>
      <c r="V29" s="40" t="s">
        <v>52</v>
      </c>
      <c r="W29" s="40">
        <v>34159492.799999997</v>
      </c>
      <c r="X29" s="40">
        <v>18332604.469999999</v>
      </c>
      <c r="Y29" s="40">
        <v>2492752.64</v>
      </c>
      <c r="Z29" s="40">
        <v>1407847.63</v>
      </c>
      <c r="AA29" s="40">
        <v>10042980.779999999</v>
      </c>
      <c r="AB29" s="40">
        <v>3945181.42</v>
      </c>
      <c r="AC29" s="40">
        <v>831376.39</v>
      </c>
      <c r="AD29" s="40">
        <v>826957.1</v>
      </c>
      <c r="AE29" s="40">
        <v>0</v>
      </c>
      <c r="AF29" s="40">
        <v>0</v>
      </c>
      <c r="AG29" s="40">
        <v>3016602.29</v>
      </c>
      <c r="AH29" s="40">
        <v>59923.91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114.24</v>
      </c>
      <c r="AT29" s="40">
        <v>0</v>
      </c>
      <c r="AU29" s="40">
        <v>84917.759999999995</v>
      </c>
      <c r="AV29" s="40">
        <v>76551.88</v>
      </c>
      <c r="AW29" s="40">
        <v>249087.01</v>
      </c>
      <c r="AX29" s="40">
        <v>248948.11</v>
      </c>
      <c r="AY29" s="40">
        <v>41824.050000000003</v>
      </c>
      <c r="AZ29" s="40">
        <v>3591.72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0</v>
      </c>
      <c r="BG29" s="40">
        <v>16759655.16</v>
      </c>
      <c r="BH29" s="40">
        <v>6569001.7699999996</v>
      </c>
      <c r="BI29" s="40">
        <v>7040.84</v>
      </c>
      <c r="BJ29" s="40">
        <v>9.7100000000000009</v>
      </c>
      <c r="BK29" s="40">
        <v>227157.27</v>
      </c>
      <c r="BL29" s="40">
        <v>55506.26</v>
      </c>
      <c r="BM29" s="40">
        <v>0</v>
      </c>
      <c r="BN29" s="40">
        <v>0</v>
      </c>
      <c r="BO29" s="40">
        <v>0</v>
      </c>
      <c r="BP29" s="40">
        <v>0</v>
      </c>
      <c r="BQ29" s="40">
        <v>1142912.8999999999</v>
      </c>
      <c r="BR29" s="40">
        <v>1132007.33</v>
      </c>
      <c r="BS29" s="40">
        <v>190332.84</v>
      </c>
      <c r="BT29" s="40">
        <v>0</v>
      </c>
      <c r="BU29" s="40">
        <v>0</v>
      </c>
      <c r="BV29" s="40">
        <v>0</v>
      </c>
      <c r="BW29" s="40">
        <v>248927.67</v>
      </c>
      <c r="BX29" s="40">
        <v>248868.44</v>
      </c>
      <c r="BY29" s="40">
        <v>997441.34</v>
      </c>
      <c r="BZ29" s="40">
        <v>765828.99</v>
      </c>
      <c r="CA29" s="40">
        <v>2813812.85</v>
      </c>
      <c r="CB29" s="40">
        <v>2202220.73</v>
      </c>
      <c r="CC29" s="40">
        <v>13945842.310000001</v>
      </c>
      <c r="CD29" s="40">
        <v>4366781.04</v>
      </c>
      <c r="CE29" s="11">
        <f t="shared" si="1"/>
        <v>2.4494391977676102</v>
      </c>
      <c r="CF29" s="11">
        <f t="shared" si="0"/>
        <v>4.198196406477023</v>
      </c>
      <c r="CG29" s="12"/>
      <c r="CH29" s="39"/>
      <c r="CI29" s="41"/>
      <c r="CJ29" s="41"/>
      <c r="CK29" s="15"/>
      <c r="CL29" s="17"/>
      <c r="CM29" s="17"/>
    </row>
    <row r="30" spans="1:91" s="13" customFormat="1" x14ac:dyDescent="0.25">
      <c r="A30" s="9">
        <v>21</v>
      </c>
      <c r="B30" s="10">
        <v>45715</v>
      </c>
      <c r="C30" s="40">
        <v>2040065.66</v>
      </c>
      <c r="D30" s="40">
        <v>1552875.93</v>
      </c>
      <c r="E30" s="40">
        <v>1166709.9099999999</v>
      </c>
      <c r="F30" s="40" t="s">
        <v>52</v>
      </c>
      <c r="G30" s="40">
        <v>9636634.5600000005</v>
      </c>
      <c r="H30" s="40">
        <v>0</v>
      </c>
      <c r="I30" s="40">
        <v>0</v>
      </c>
      <c r="J30" s="40" t="s">
        <v>52</v>
      </c>
      <c r="K30" s="40">
        <v>15145000</v>
      </c>
      <c r="L30" s="40" t="s">
        <v>52</v>
      </c>
      <c r="M30" s="40">
        <v>0</v>
      </c>
      <c r="N30" s="40" t="s">
        <v>52</v>
      </c>
      <c r="O30" s="40">
        <v>13675736.4</v>
      </c>
      <c r="P30" s="40">
        <v>13675736.4</v>
      </c>
      <c r="Q30" s="40">
        <v>0</v>
      </c>
      <c r="R30" s="40">
        <v>0</v>
      </c>
      <c r="S30" s="40">
        <v>3248793.01</v>
      </c>
      <c r="T30" s="40">
        <v>3248793.01</v>
      </c>
      <c r="U30" s="40">
        <v>9984749.6199999992</v>
      </c>
      <c r="V30" s="40" t="s">
        <v>52</v>
      </c>
      <c r="W30" s="40">
        <v>34928189.920000002</v>
      </c>
      <c r="X30" s="40">
        <v>18477405.350000001</v>
      </c>
      <c r="Y30" s="40">
        <v>2469719.1</v>
      </c>
      <c r="Z30" s="40">
        <v>1406896.6</v>
      </c>
      <c r="AA30" s="40">
        <v>10191608.4</v>
      </c>
      <c r="AB30" s="40">
        <v>3996932.84</v>
      </c>
      <c r="AC30" s="40">
        <v>868853.2</v>
      </c>
      <c r="AD30" s="40">
        <v>864380</v>
      </c>
      <c r="AE30" s="40">
        <v>0</v>
      </c>
      <c r="AF30" s="40">
        <v>0</v>
      </c>
      <c r="AG30" s="40">
        <v>3188465.53</v>
      </c>
      <c r="AH30" s="40">
        <v>76833.72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153.71</v>
      </c>
      <c r="AT30" s="40">
        <v>0</v>
      </c>
      <c r="AU30" s="40">
        <v>86274.63</v>
      </c>
      <c r="AV30" s="40">
        <v>77957.66</v>
      </c>
      <c r="AW30" s="40">
        <v>208726.66</v>
      </c>
      <c r="AX30" s="40">
        <v>208713.97</v>
      </c>
      <c r="AY30" s="40">
        <v>41924.839999999997</v>
      </c>
      <c r="AZ30" s="40">
        <v>3563.68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17055726.079999998</v>
      </c>
      <c r="BH30" s="40">
        <v>6635278.46</v>
      </c>
      <c r="BI30" s="40">
        <v>7148.31</v>
      </c>
      <c r="BJ30" s="40">
        <v>1.3</v>
      </c>
      <c r="BK30" s="40">
        <v>226100.01</v>
      </c>
      <c r="BL30" s="40">
        <v>51244.41</v>
      </c>
      <c r="BM30" s="40">
        <v>0</v>
      </c>
      <c r="BN30" s="40">
        <v>0</v>
      </c>
      <c r="BO30" s="40">
        <v>0</v>
      </c>
      <c r="BP30" s="40">
        <v>0</v>
      </c>
      <c r="BQ30" s="40">
        <v>1352382.98</v>
      </c>
      <c r="BR30" s="40">
        <v>1342620.04</v>
      </c>
      <c r="BS30" s="40">
        <v>39100.51</v>
      </c>
      <c r="BT30" s="40">
        <v>0</v>
      </c>
      <c r="BU30" s="40">
        <v>0</v>
      </c>
      <c r="BV30" s="40">
        <v>0</v>
      </c>
      <c r="BW30" s="40">
        <v>209295.37</v>
      </c>
      <c r="BX30" s="40">
        <v>208998.32</v>
      </c>
      <c r="BY30" s="40">
        <v>715895.06</v>
      </c>
      <c r="BZ30" s="40">
        <v>565576.74</v>
      </c>
      <c r="CA30" s="40">
        <v>2549922.25</v>
      </c>
      <c r="CB30" s="40">
        <v>2168440.81</v>
      </c>
      <c r="CC30" s="40">
        <v>14505803.83</v>
      </c>
      <c r="CD30" s="40">
        <v>4466837.6500000004</v>
      </c>
      <c r="CE30" s="11">
        <f t="shared" si="1"/>
        <v>2.4078768973673625</v>
      </c>
      <c r="CF30" s="11">
        <f t="shared" si="0"/>
        <v>4.1365741936020441</v>
      </c>
      <c r="CG30" s="12"/>
      <c r="CH30" s="39"/>
      <c r="CI30" s="41"/>
      <c r="CJ30" s="41"/>
      <c r="CK30" s="15"/>
      <c r="CL30" s="17"/>
      <c r="CM30" s="17"/>
    </row>
    <row r="31" spans="1:91" s="13" customFormat="1" x14ac:dyDescent="0.25">
      <c r="A31" s="9">
        <v>22</v>
      </c>
      <c r="B31" s="10">
        <v>45716</v>
      </c>
      <c r="C31" s="40">
        <v>2005083.11</v>
      </c>
      <c r="D31" s="40">
        <v>1493087.85</v>
      </c>
      <c r="E31" s="40">
        <v>1075329.06</v>
      </c>
      <c r="F31" s="40" t="s">
        <v>52</v>
      </c>
      <c r="G31" s="40">
        <v>9640496.9800000004</v>
      </c>
      <c r="H31" s="40">
        <v>0</v>
      </c>
      <c r="I31" s="40">
        <v>0</v>
      </c>
      <c r="J31" s="40" t="s">
        <v>52</v>
      </c>
      <c r="K31" s="40">
        <v>16145000</v>
      </c>
      <c r="L31" s="40" t="s">
        <v>52</v>
      </c>
      <c r="M31" s="40">
        <v>0</v>
      </c>
      <c r="N31" s="40" t="s">
        <v>52</v>
      </c>
      <c r="O31" s="40">
        <v>13638086</v>
      </c>
      <c r="P31" s="40">
        <v>13638086</v>
      </c>
      <c r="Q31" s="40">
        <v>0</v>
      </c>
      <c r="R31" s="40">
        <v>0</v>
      </c>
      <c r="S31" s="40">
        <v>3440883.39</v>
      </c>
      <c r="T31" s="40">
        <v>3440883.39</v>
      </c>
      <c r="U31" s="40">
        <v>9984749.6199999992</v>
      </c>
      <c r="V31" s="40" t="s">
        <v>52</v>
      </c>
      <c r="W31" s="40">
        <v>35960128.93</v>
      </c>
      <c r="X31" s="40">
        <v>18572057.239999998</v>
      </c>
      <c r="Y31" s="40">
        <v>2466694.34</v>
      </c>
      <c r="Z31" s="40">
        <v>1406677.64</v>
      </c>
      <c r="AA31" s="40">
        <v>10516351.48</v>
      </c>
      <c r="AB31" s="40">
        <v>3979244.19</v>
      </c>
      <c r="AC31" s="40">
        <v>714602.06</v>
      </c>
      <c r="AD31" s="40">
        <v>710151.87</v>
      </c>
      <c r="AE31" s="40">
        <v>0</v>
      </c>
      <c r="AF31" s="40">
        <v>0</v>
      </c>
      <c r="AG31" s="40">
        <v>3134516.79</v>
      </c>
      <c r="AH31" s="40">
        <v>76669.81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153.71</v>
      </c>
      <c r="AT31" s="40">
        <v>0</v>
      </c>
      <c r="AU31" s="40">
        <v>92471.5</v>
      </c>
      <c r="AV31" s="40">
        <v>76290.720000000001</v>
      </c>
      <c r="AW31" s="40">
        <v>186699.75</v>
      </c>
      <c r="AX31" s="40">
        <v>186595.16</v>
      </c>
      <c r="AY31" s="40">
        <v>41970.83</v>
      </c>
      <c r="AZ31" s="40">
        <v>3585.96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17153460.460000001</v>
      </c>
      <c r="BH31" s="40">
        <v>6439215.3399999999</v>
      </c>
      <c r="BI31" s="40">
        <v>7063.8</v>
      </c>
      <c r="BJ31" s="40">
        <v>1.29</v>
      </c>
      <c r="BK31" s="40">
        <v>218481.41</v>
      </c>
      <c r="BL31" s="40">
        <v>49067.519999999997</v>
      </c>
      <c r="BM31" s="40">
        <v>0</v>
      </c>
      <c r="BN31" s="40">
        <v>0</v>
      </c>
      <c r="BO31" s="40">
        <v>0</v>
      </c>
      <c r="BP31" s="40">
        <v>0</v>
      </c>
      <c r="BQ31" s="40">
        <v>1137704.28</v>
      </c>
      <c r="BR31" s="40">
        <v>1125991.1000000001</v>
      </c>
      <c r="BS31" s="40">
        <v>39100.51</v>
      </c>
      <c r="BT31" s="40">
        <v>0</v>
      </c>
      <c r="BU31" s="40">
        <v>0</v>
      </c>
      <c r="BV31" s="40">
        <v>0</v>
      </c>
      <c r="BW31" s="40">
        <v>186569.51</v>
      </c>
      <c r="BX31" s="40">
        <v>186530.03</v>
      </c>
      <c r="BY31" s="40">
        <v>723581.29</v>
      </c>
      <c r="BZ31" s="40">
        <v>563032.18000000005</v>
      </c>
      <c r="CA31" s="40">
        <v>2312500.81</v>
      </c>
      <c r="CB31" s="40">
        <v>1924622.13</v>
      </c>
      <c r="CC31" s="40">
        <v>14840959.65</v>
      </c>
      <c r="CD31" s="40">
        <v>4514593.21</v>
      </c>
      <c r="CE31" s="11">
        <f t="shared" ref="CE31" si="2">W31/CC31</f>
        <v>2.423032592100606</v>
      </c>
      <c r="CF31" s="11">
        <f t="shared" ref="CF31" si="3">X31/CD31</f>
        <v>4.1137830976359435</v>
      </c>
      <c r="CG31" s="12"/>
      <c r="CH31" s="39"/>
      <c r="CI31" s="41"/>
      <c r="CJ31" s="41"/>
      <c r="CK31" s="15"/>
      <c r="CL31" s="17"/>
      <c r="CM31" s="17"/>
    </row>
    <row r="32" spans="1:91" s="13" customFormat="1" x14ac:dyDescent="0.25">
      <c r="A32" s="9">
        <v>23</v>
      </c>
      <c r="B32" s="10">
        <v>45717</v>
      </c>
      <c r="C32" s="14" t="s">
        <v>51</v>
      </c>
      <c r="D32" s="14" t="s">
        <v>51</v>
      </c>
      <c r="E32" s="14" t="s">
        <v>51</v>
      </c>
      <c r="F32" s="14" t="s">
        <v>51</v>
      </c>
      <c r="G32" s="14" t="s">
        <v>51</v>
      </c>
      <c r="H32" s="14" t="s">
        <v>51</v>
      </c>
      <c r="I32" s="14" t="s">
        <v>51</v>
      </c>
      <c r="J32" s="14" t="s">
        <v>51</v>
      </c>
      <c r="K32" s="14" t="s">
        <v>51</v>
      </c>
      <c r="L32" s="14" t="s">
        <v>51</v>
      </c>
      <c r="M32" s="14" t="s">
        <v>51</v>
      </c>
      <c r="N32" s="14" t="s">
        <v>51</v>
      </c>
      <c r="O32" s="14" t="s">
        <v>51</v>
      </c>
      <c r="P32" s="14" t="s">
        <v>51</v>
      </c>
      <c r="Q32" s="14" t="s">
        <v>51</v>
      </c>
      <c r="R32" s="14" t="s">
        <v>51</v>
      </c>
      <c r="S32" s="14" t="s">
        <v>51</v>
      </c>
      <c r="T32" s="14" t="s">
        <v>51</v>
      </c>
      <c r="U32" s="14" t="s">
        <v>51</v>
      </c>
      <c r="V32" s="14" t="s">
        <v>51</v>
      </c>
      <c r="W32" s="14" t="s">
        <v>51</v>
      </c>
      <c r="X32" s="14" t="s">
        <v>51</v>
      </c>
      <c r="Y32" s="14" t="s">
        <v>51</v>
      </c>
      <c r="Z32" s="14" t="s">
        <v>51</v>
      </c>
      <c r="AA32" s="14" t="s">
        <v>51</v>
      </c>
      <c r="AB32" s="14" t="s">
        <v>51</v>
      </c>
      <c r="AC32" s="14" t="s">
        <v>51</v>
      </c>
      <c r="AD32" s="14" t="s">
        <v>51</v>
      </c>
      <c r="AE32" s="14" t="s">
        <v>51</v>
      </c>
      <c r="AF32" s="14" t="s">
        <v>51</v>
      </c>
      <c r="AG32" s="14" t="s">
        <v>51</v>
      </c>
      <c r="AH32" s="14" t="s">
        <v>51</v>
      </c>
      <c r="AI32" s="14" t="s">
        <v>51</v>
      </c>
      <c r="AJ32" s="14" t="s">
        <v>51</v>
      </c>
      <c r="AK32" s="14" t="s">
        <v>51</v>
      </c>
      <c r="AL32" s="14" t="s">
        <v>51</v>
      </c>
      <c r="AM32" s="14" t="s">
        <v>51</v>
      </c>
      <c r="AN32" s="14" t="s">
        <v>51</v>
      </c>
      <c r="AO32" s="14" t="s">
        <v>51</v>
      </c>
      <c r="AP32" s="14" t="s">
        <v>51</v>
      </c>
      <c r="AQ32" s="14" t="s">
        <v>51</v>
      </c>
      <c r="AR32" s="14" t="s">
        <v>51</v>
      </c>
      <c r="AS32" s="14" t="s">
        <v>51</v>
      </c>
      <c r="AT32" s="14" t="s">
        <v>51</v>
      </c>
      <c r="AU32" s="14" t="s">
        <v>51</v>
      </c>
      <c r="AV32" s="14" t="s">
        <v>51</v>
      </c>
      <c r="AW32" s="14" t="s">
        <v>51</v>
      </c>
      <c r="AX32" s="14" t="s">
        <v>51</v>
      </c>
      <c r="AY32" s="14" t="s">
        <v>51</v>
      </c>
      <c r="AZ32" s="14" t="s">
        <v>51</v>
      </c>
      <c r="BA32" s="14" t="s">
        <v>51</v>
      </c>
      <c r="BB32" s="14" t="s">
        <v>51</v>
      </c>
      <c r="BC32" s="14" t="s">
        <v>51</v>
      </c>
      <c r="BD32" s="14" t="s">
        <v>51</v>
      </c>
      <c r="BE32" s="14" t="s">
        <v>51</v>
      </c>
      <c r="BF32" s="14" t="s">
        <v>51</v>
      </c>
      <c r="BG32" s="14" t="s">
        <v>51</v>
      </c>
      <c r="BH32" s="14" t="s">
        <v>51</v>
      </c>
      <c r="BI32" s="14" t="s">
        <v>51</v>
      </c>
      <c r="BJ32" s="14" t="s">
        <v>51</v>
      </c>
      <c r="BK32" s="14" t="s">
        <v>51</v>
      </c>
      <c r="BL32" s="14" t="s">
        <v>51</v>
      </c>
      <c r="BM32" s="14" t="s">
        <v>51</v>
      </c>
      <c r="BN32" s="14" t="s">
        <v>51</v>
      </c>
      <c r="BO32" s="14" t="s">
        <v>51</v>
      </c>
      <c r="BP32" s="14" t="s">
        <v>51</v>
      </c>
      <c r="BQ32" s="14" t="s">
        <v>51</v>
      </c>
      <c r="BR32" s="14" t="s">
        <v>51</v>
      </c>
      <c r="BS32" s="14" t="s">
        <v>51</v>
      </c>
      <c r="BT32" s="14" t="s">
        <v>51</v>
      </c>
      <c r="BU32" s="14" t="s">
        <v>51</v>
      </c>
      <c r="BV32" s="14" t="s">
        <v>51</v>
      </c>
      <c r="BW32" s="14" t="s">
        <v>51</v>
      </c>
      <c r="BX32" s="14" t="s">
        <v>51</v>
      </c>
      <c r="BY32" s="14" t="s">
        <v>51</v>
      </c>
      <c r="BZ32" s="14" t="s">
        <v>51</v>
      </c>
      <c r="CA32" s="14" t="s">
        <v>51</v>
      </c>
      <c r="CB32" s="14" t="s">
        <v>51</v>
      </c>
      <c r="CC32" s="14" t="s">
        <v>51</v>
      </c>
      <c r="CD32" s="14" t="s">
        <v>51</v>
      </c>
      <c r="CE32" s="11">
        <f>AVERAGE(CE10:CE31)</f>
        <v>2.5328440740410603</v>
      </c>
      <c r="CF32" s="11">
        <f>AVERAGE(CF10:CF31)</f>
        <v>4.288646550725713</v>
      </c>
      <c r="CG32" s="12"/>
      <c r="CH32" s="39"/>
      <c r="CI32" s="41"/>
      <c r="CJ32" s="41"/>
      <c r="CK32" s="15"/>
      <c r="CL32" s="17"/>
      <c r="CM32" s="17"/>
    </row>
    <row r="33" spans="88:89" x14ac:dyDescent="0.25">
      <c r="CJ33" s="16"/>
      <c r="CK33" s="16"/>
    </row>
  </sheetData>
  <mergeCells count="49">
    <mergeCell ref="BS7:BT7"/>
    <mergeCell ref="BU7:BV7"/>
    <mergeCell ref="BW7:BX7"/>
    <mergeCell ref="BY7:BZ7"/>
    <mergeCell ref="CA7:CB7"/>
    <mergeCell ref="BQ7:BR7"/>
    <mergeCell ref="AU7:AV7"/>
    <mergeCell ref="AW7:AX7"/>
    <mergeCell ref="AY7:AZ7"/>
    <mergeCell ref="BA7:BB7"/>
    <mergeCell ref="BC7:BD7"/>
    <mergeCell ref="BE7:BF7"/>
    <mergeCell ref="BG7:BH7"/>
    <mergeCell ref="BI7:BJ7"/>
    <mergeCell ref="BK7:BL7"/>
    <mergeCell ref="BM7:BN7"/>
    <mergeCell ref="BO7:BP7"/>
    <mergeCell ref="CC6:CD7"/>
    <mergeCell ref="CE6:CF7"/>
    <mergeCell ref="C7:D7"/>
    <mergeCell ref="E7:F7"/>
    <mergeCell ref="G7:H7"/>
    <mergeCell ref="I7:J7"/>
    <mergeCell ref="K7:L7"/>
    <mergeCell ref="M7:N7"/>
    <mergeCell ref="O7:P7"/>
    <mergeCell ref="Q7:R7"/>
    <mergeCell ref="AS7:AT7"/>
    <mergeCell ref="W7:X7"/>
    <mergeCell ref="Y7:Z7"/>
    <mergeCell ref="AA7:AB7"/>
    <mergeCell ref="AC7:AD7"/>
    <mergeCell ref="AE7:AF7"/>
    <mergeCell ref="A1:CB1"/>
    <mergeCell ref="AT2:AV2"/>
    <mergeCell ref="AX2:AZ2"/>
    <mergeCell ref="A6:A8"/>
    <mergeCell ref="B6:B8"/>
    <mergeCell ref="C6:X6"/>
    <mergeCell ref="Y6:BH6"/>
    <mergeCell ref="BI6:CB6"/>
    <mergeCell ref="S7:T7"/>
    <mergeCell ref="U7:V7"/>
    <mergeCell ref="AG7:AH7"/>
    <mergeCell ref="AI7:AJ7"/>
    <mergeCell ref="AK7:AL7"/>
    <mergeCell ref="AM7:AN7"/>
    <mergeCell ref="AO7:AP7"/>
    <mergeCell ref="AQ7:AR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10 пункту 1</vt:lpstr>
    </vt:vector>
  </TitlesOfParts>
  <Company>JSC KREDOBANK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Савчин Мар'яна Володимирівна</dc:creator>
  <cp:lastModifiedBy>Світлик Остап Павлович</cp:lastModifiedBy>
  <dcterms:created xsi:type="dcterms:W3CDTF">2024-09-09T11:42:21Z</dcterms:created>
  <dcterms:modified xsi:type="dcterms:W3CDTF">2025-03-04T15:47:16Z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9f5d76-0357-43ed-82e4-1d458bd8973f_Enabled">
    <vt:lpwstr>true</vt:lpwstr>
  </property>
  <property fmtid="{D5CDD505-2E9C-101B-9397-08002B2CF9AE}" pid="3" name="MSIP_Label_2b9f5d76-0357-43ed-82e4-1d458bd8973f_SetDate">
    <vt:lpwstr>2024-09-09T11:42:49Z</vt:lpwstr>
  </property>
  <property fmtid="{D5CDD505-2E9C-101B-9397-08002B2CF9AE}" pid="4" name="MSIP_Label_2b9f5d76-0357-43ed-82e4-1d458bd8973f_Method">
    <vt:lpwstr>Privileged</vt:lpwstr>
  </property>
  <property fmtid="{D5CDD505-2E9C-101B-9397-08002B2CF9AE}" pid="5" name="MSIP_Label_2b9f5d76-0357-43ed-82e4-1d458bd8973f_Name">
    <vt:lpwstr>Public information!</vt:lpwstr>
  </property>
  <property fmtid="{D5CDD505-2E9C-101B-9397-08002B2CF9AE}" pid="6" name="MSIP_Label_2b9f5d76-0357-43ed-82e4-1d458bd8973f_SiteId">
    <vt:lpwstr>b39a729c-a0aa-4f10-9882-f542c55abba7</vt:lpwstr>
  </property>
  <property fmtid="{D5CDD505-2E9C-101B-9397-08002B2CF9AE}" pid="7" name="MSIP_Label_2b9f5d76-0357-43ed-82e4-1d458bd8973f_ActionId">
    <vt:lpwstr>9c1d307d-5938-4ae3-b3a1-f0d07aeb8a19</vt:lpwstr>
  </property>
  <property fmtid="{D5CDD505-2E9C-101B-9397-08002B2CF9AE}" pid="8" name="MSIP_Label_2b9f5d76-0357-43ed-82e4-1d458bd8973f_ContentBits">
    <vt:lpwstr>0</vt:lpwstr>
  </property>
</Properties>
</file>