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6\"/>
    </mc:Choice>
  </mc:AlternateContent>
  <xr:revisionPtr revIDLastSave="0" documentId="13_ncr:1_{39390D1E-0D46-4283-8A90-6050047D2DC2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1" l="1"/>
  <c r="CF30" i="1"/>
  <c r="CE31" i="1"/>
  <c r="CF31" i="1"/>
  <c r="CF29" i="1" l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E10" i="1"/>
  <c r="CE32" i="1" l="1"/>
  <c r="CF32" i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<sst xmlns="http://schemas.openxmlformats.org/spreadsheetml/2006/main" count="213" uniqueCount="53">
  <si>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</si>
  <si>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</si>
  <si>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</si>
  <si>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</si>
  <si>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</si>
  <si>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</si>
  <si>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</si>
  <si>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</si>
  <si>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</si>
  <si>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</si>
  <si>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</si>
  <si>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</si>
  <si>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</si>
  <si>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</si>
  <si>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</si>
  <si>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</si>
  <si>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</si>
  <si>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</si>
  <si>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</si>
  <si>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</si>
  <si>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</si>
  <si>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</si>
  <si>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</si>
  <si>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</si>
  <si>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</si>
  <si>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</si>
  <si>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</si>
  <si>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</si>
  <si>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</si>
  <si>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</si>
  <si>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</si>
  <si>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</si>
  <si>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</si>
  <si>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</si>
  <si>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</si>
  <si>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</si>
  <si>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</si>
  <si>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</si>
  <si>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</si>
  <si>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</si>
  <si>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</si>
  <si>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</si>
  <si>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</si>
  <si>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</si>
  <si>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</si>
  <si>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</si>
  <si>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</si>
  <si>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</si>
  <si>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</si>
  <si>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</si>
  <si>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</si>
  <si>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</si>
  <si>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 червня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</si>
</sst>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0.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0" fontId="7" fillId="2" borderId="5" xfId="2" applyNumberFormat="1" applyFont="1" applyFill="1" applyBorder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165" fontId="7" fillId="0" borderId="0" xfId="1" applyNumberFormat="1" applyFont="1"/>
    <xf numFmtId="10" fontId="7" fillId="0" borderId="0" xfId="2" applyNumberFormat="1" applyFont="1"/>
    <xf numFmtId="164" fontId="9" fillId="3" borderId="12" xfId="1" applyNumberFormat="1" applyFont="1" applyFill="1" applyBorder="1" applyAlignment="1" applyProtection="1">
      <alignment horizontal="center" vertical="center" wrapText="1"/>
    </xf>
    <xf numFmtId="166" fontId="7" fillId="0" borderId="0" xfId="2" applyNumberFormat="1" applyFont="1"/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M32"/>
  <sheetViews>
    <sheetView tabSelected="1" topLeftCell="BC1" zoomScale="70" zoomScaleNormal="70" workbookViewId="0">
      <selection activeCell="W38" sqref="W38"/>
    </sheetView>
  </sheetViews>
  <sheetFormatPr defaultRowHeight="15" x14ac:dyDescent="0.25"/>
  <cols>
    <col min="1" max="1" width="7.7109375" customWidth="1"/>
    <col min="2" max="2" width="26.5703125" bestFit="1" customWidth="1"/>
    <col min="3" max="4" width="13.85546875" bestFit="1" customWidth="1"/>
    <col min="5" max="5" width="14.85546875" bestFit="1" customWidth="1"/>
    <col min="6" max="6" width="10.7109375" customWidth="1"/>
    <col min="7" max="7" width="14.85546875" bestFit="1" customWidth="1"/>
    <col min="8" max="8" width="10.7109375" customWidth="1"/>
    <col min="9" max="9" width="9.140625" bestFit="1" customWidth="1"/>
    <col min="10" max="10" width="10.7109375" customWidth="1"/>
    <col min="11" max="11" width="14.85546875" bestFit="1" customWidth="1"/>
    <col min="12" max="12" width="10.7109375" bestFit="1" customWidth="1"/>
    <col min="13" max="13" width="9.140625" bestFit="1" customWidth="1"/>
    <col min="14" max="14" width="10.7109375" bestFit="1" customWidth="1"/>
    <col min="15" max="16" width="14.85546875" bestFit="1" customWidth="1"/>
    <col min="17" max="17" width="9.140625" bestFit="1" customWidth="1"/>
    <col min="18" max="18" width="10.85546875" bestFit="1" customWidth="1"/>
    <col min="19" max="20" width="13.85546875" bestFit="1" customWidth="1"/>
    <col min="21" max="21" width="14.85546875" bestFit="1" customWidth="1"/>
    <col min="22" max="22" width="10.7109375" bestFit="1" customWidth="1"/>
    <col min="23" max="24" width="14.85546875" bestFit="1" customWidth="1"/>
    <col min="25" max="26" width="13.85546875" bestFit="1" customWidth="1"/>
    <col min="27" max="27" width="14.85546875" bestFit="1" customWidth="1"/>
    <col min="28" max="28" width="13.85546875" bestFit="1" customWidth="1"/>
    <col min="29" max="30" width="12" bestFit="1" customWidth="1"/>
    <col min="31" max="31" width="9.140625" bestFit="1" customWidth="1"/>
    <col min="32" max="32" width="10.85546875" bestFit="1" customWidth="1"/>
    <col min="33" max="33" width="13.85546875" bestFit="1" customWidth="1"/>
    <col min="34" max="34" width="12" bestFit="1" customWidth="1"/>
    <col min="35" max="35" width="9.140625" bestFit="1" customWidth="1"/>
    <col min="36" max="36" width="10.85546875" bestFit="1" customWidth="1"/>
    <col min="37" max="37" width="9.140625" bestFit="1" customWidth="1"/>
    <col min="38" max="38" width="10.85546875" bestFit="1" customWidth="1"/>
    <col min="39" max="39" width="9.140625" bestFit="1" customWidth="1"/>
    <col min="40" max="40" width="10.85546875" bestFit="1" customWidth="1"/>
    <col min="41" max="41" width="9.140625" bestFit="1" customWidth="1"/>
    <col min="42" max="42" width="10.85546875" bestFit="1" customWidth="1"/>
    <col min="43" max="43" width="9.140625" bestFit="1" customWidth="1"/>
    <col min="44" max="44" width="10.85546875" bestFit="1" customWidth="1"/>
    <col min="45" max="45" width="10" bestFit="1" customWidth="1"/>
    <col min="46" max="46" width="10.85546875" bestFit="1" customWidth="1"/>
    <col min="47" max="50" width="12" bestFit="1" customWidth="1"/>
    <col min="51" max="51" width="11" bestFit="1" customWidth="1"/>
    <col min="52" max="52" width="10.85546875" bestFit="1" customWidth="1"/>
    <col min="53" max="53" width="9.140625" bestFit="1" customWidth="1"/>
    <col min="54" max="54" width="10.85546875" bestFit="1" customWidth="1"/>
    <col min="55" max="55" width="9.140625" bestFit="1" customWidth="1"/>
    <col min="56" max="56" width="10.85546875" bestFit="1" customWidth="1"/>
    <col min="57" max="57" width="9.140625" bestFit="1" customWidth="1"/>
    <col min="58" max="58" width="10.85546875" bestFit="1" customWidth="1"/>
    <col min="59" max="59" width="14.85546875" bestFit="1" customWidth="1"/>
    <col min="60" max="60" width="13.85546875" bestFit="1" customWidth="1"/>
    <col min="61" max="61" width="11" bestFit="1" customWidth="1"/>
    <col min="62" max="62" width="10.85546875" bestFit="1" customWidth="1"/>
    <col min="63" max="63" width="12" bestFit="1" customWidth="1"/>
    <col min="64" max="64" width="11" bestFit="1" customWidth="1"/>
    <col min="65" max="65" width="9.140625" bestFit="1" customWidth="1"/>
    <col min="66" max="66" width="10.85546875" bestFit="1" customWidth="1"/>
    <col min="67" max="67" width="9.140625" bestFit="1" customWidth="1"/>
    <col min="68" max="68" width="10.85546875" bestFit="1" customWidth="1"/>
    <col min="69" max="70" width="13.85546875" bestFit="1" customWidth="1"/>
    <col min="71" max="72" width="12" bestFit="1" customWidth="1"/>
    <col min="73" max="73" width="9.140625" bestFit="1" customWidth="1"/>
    <col min="74" max="74" width="10.85546875" bestFit="1" customWidth="1"/>
    <col min="75" max="78" width="12" bestFit="1" customWidth="1"/>
    <col min="79" max="80" width="13.85546875" bestFit="1" customWidth="1"/>
    <col min="81" max="81" width="14.85546875" bestFit="1" customWidth="1"/>
    <col min="82" max="82" width="13.85546875" bestFit="1" customWidth="1"/>
    <col min="83" max="84" width="14.5703125" bestFit="1" customWidth="1"/>
    <col min="87" max="88" width="13.42578125" bestFit="1" customWidth="1"/>
  </cols>
  <sheetData>
    <row r="1" spans="1:91" s="1" customFormat="1" ht="15.75" x14ac:dyDescent="0.25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</row>
    <row r="2" spans="1:91" s="1" customFormat="1" ht="15" customHeight="1" x14ac:dyDescent="0.25">
      <c r="AT2" s="28" t="s">
        <v>0</v>
      </c>
      <c r="AU2" s="28"/>
      <c r="AV2" s="28"/>
      <c r="AX2" s="28" t="s">
        <v>1</v>
      </c>
      <c r="AY2" s="28"/>
      <c r="AZ2" s="28"/>
      <c r="BA2" s="2"/>
      <c r="BB2" s="2"/>
    </row>
    <row r="3" spans="1:91" s="1" customFormat="1" x14ac:dyDescent="0.25"/>
    <row r="4" spans="1:91" s="1" customFormat="1" ht="15.75" x14ac:dyDescent="0.25">
      <c r="CD4" s="3"/>
      <c r="CF4" s="3" t="s">
        <v>2</v>
      </c>
    </row>
    <row r="5" spans="1:91" s="1" customFormat="1" ht="15" customHeight="1" x14ac:dyDescent="0.25">
      <c r="CD5" s="4"/>
      <c r="CF5" s="4" t="s">
        <v>3</v>
      </c>
    </row>
    <row r="6" spans="1:91" s="1" customFormat="1" ht="15" customHeight="1" x14ac:dyDescent="0.25">
      <c r="A6" s="29" t="s">
        <v>4</v>
      </c>
      <c r="B6" s="32" t="s">
        <v>5</v>
      </c>
      <c r="C6" s="35" t="s">
        <v>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38" t="s">
        <v>7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 t="s">
        <v>8</v>
      </c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22" t="s">
        <v>9</v>
      </c>
      <c r="CD6" s="23"/>
      <c r="CE6" s="26" t="s">
        <v>10</v>
      </c>
      <c r="CF6" s="26"/>
    </row>
    <row r="7" spans="1:91" s="1" customFormat="1" ht="60.6" customHeight="1" x14ac:dyDescent="0.25">
      <c r="A7" s="30"/>
      <c r="B7" s="33"/>
      <c r="C7" s="18" t="s">
        <v>11</v>
      </c>
      <c r="D7" s="18"/>
      <c r="E7" s="20" t="s">
        <v>12</v>
      </c>
      <c r="F7" s="21"/>
      <c r="G7" s="20" t="s">
        <v>13</v>
      </c>
      <c r="H7" s="21"/>
      <c r="I7" s="20" t="s">
        <v>14</v>
      </c>
      <c r="J7" s="21"/>
      <c r="K7" s="20" t="s">
        <v>15</v>
      </c>
      <c r="L7" s="21"/>
      <c r="M7" s="20" t="s">
        <v>16</v>
      </c>
      <c r="N7" s="21"/>
      <c r="O7" s="20" t="s">
        <v>17</v>
      </c>
      <c r="P7" s="21"/>
      <c r="Q7" s="20" t="s">
        <v>18</v>
      </c>
      <c r="R7" s="21"/>
      <c r="S7" s="20" t="s">
        <v>19</v>
      </c>
      <c r="T7" s="21"/>
      <c r="U7" s="20" t="s">
        <v>20</v>
      </c>
      <c r="V7" s="21"/>
      <c r="W7" s="20" t="s">
        <v>21</v>
      </c>
      <c r="X7" s="21"/>
      <c r="Y7" s="20" t="s">
        <v>22</v>
      </c>
      <c r="Z7" s="21"/>
      <c r="AA7" s="20" t="s">
        <v>23</v>
      </c>
      <c r="AB7" s="21"/>
      <c r="AC7" s="20" t="s">
        <v>24</v>
      </c>
      <c r="AD7" s="21"/>
      <c r="AE7" s="20" t="s">
        <v>25</v>
      </c>
      <c r="AF7" s="21"/>
      <c r="AG7" s="20" t="s">
        <v>26</v>
      </c>
      <c r="AH7" s="21"/>
      <c r="AI7" s="20" t="s">
        <v>27</v>
      </c>
      <c r="AJ7" s="21"/>
      <c r="AK7" s="20" t="s">
        <v>28</v>
      </c>
      <c r="AL7" s="21"/>
      <c r="AM7" s="20" t="s">
        <v>29</v>
      </c>
      <c r="AN7" s="21"/>
      <c r="AO7" s="20" t="s">
        <v>30</v>
      </c>
      <c r="AP7" s="21"/>
      <c r="AQ7" s="20" t="s">
        <v>31</v>
      </c>
      <c r="AR7" s="21"/>
      <c r="AS7" s="20" t="s">
        <v>32</v>
      </c>
      <c r="AT7" s="21"/>
      <c r="AU7" s="20" t="s">
        <v>33</v>
      </c>
      <c r="AV7" s="21"/>
      <c r="AW7" s="20" t="s">
        <v>34</v>
      </c>
      <c r="AX7" s="21"/>
      <c r="AY7" s="20" t="s">
        <v>35</v>
      </c>
      <c r="AZ7" s="21"/>
      <c r="BA7" s="20" t="s">
        <v>36</v>
      </c>
      <c r="BB7" s="21"/>
      <c r="BC7" s="20" t="s">
        <v>37</v>
      </c>
      <c r="BD7" s="21"/>
      <c r="BE7" s="20" t="s">
        <v>38</v>
      </c>
      <c r="BF7" s="21"/>
      <c r="BG7" s="20" t="s">
        <v>39</v>
      </c>
      <c r="BH7" s="21"/>
      <c r="BI7" s="18" t="s">
        <v>40</v>
      </c>
      <c r="BJ7" s="18"/>
      <c r="BK7" s="18" t="s">
        <v>41</v>
      </c>
      <c r="BL7" s="18"/>
      <c r="BM7" s="18" t="s">
        <v>42</v>
      </c>
      <c r="BN7" s="18"/>
      <c r="BO7" s="18" t="s">
        <v>43</v>
      </c>
      <c r="BP7" s="18"/>
      <c r="BQ7" s="18" t="s">
        <v>24</v>
      </c>
      <c r="BR7" s="18"/>
      <c r="BS7" s="18" t="s">
        <v>44</v>
      </c>
      <c r="BT7" s="18"/>
      <c r="BU7" s="18" t="s">
        <v>45</v>
      </c>
      <c r="BV7" s="18"/>
      <c r="BW7" s="18" t="s">
        <v>46</v>
      </c>
      <c r="BX7" s="18"/>
      <c r="BY7" s="19" t="s">
        <v>47</v>
      </c>
      <c r="BZ7" s="19"/>
      <c r="CA7" s="18" t="s">
        <v>48</v>
      </c>
      <c r="CB7" s="18"/>
      <c r="CC7" s="24"/>
      <c r="CD7" s="25"/>
      <c r="CE7" s="26"/>
      <c r="CF7" s="26"/>
    </row>
    <row r="8" spans="1:91" s="1" customFormat="1" ht="51" customHeight="1" x14ac:dyDescent="0.25">
      <c r="A8" s="31"/>
      <c r="B8" s="34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91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91" s="12" customFormat="1" x14ac:dyDescent="0.25">
      <c r="A10" s="9">
        <v>1</v>
      </c>
      <c r="B10" s="10">
        <v>45779</v>
      </c>
      <c r="C10" s="16">
        <v>2612785.73</v>
      </c>
      <c r="D10" s="16">
        <v>2102708.4900000002</v>
      </c>
      <c r="E10" s="16">
        <v>2042720.77</v>
      </c>
      <c r="F10" s="16"/>
      <c r="G10" s="16">
        <v>8208906.7699999996</v>
      </c>
      <c r="H10" s="16">
        <v>0</v>
      </c>
      <c r="I10" s="16">
        <v>0</v>
      </c>
      <c r="J10" s="16"/>
      <c r="K10" s="16">
        <v>18594000</v>
      </c>
      <c r="L10" s="16"/>
      <c r="M10" s="16">
        <v>0</v>
      </c>
      <c r="N10" s="16"/>
      <c r="O10" s="16">
        <v>14050285.300000001</v>
      </c>
      <c r="P10" s="16">
        <v>14050285.300000001</v>
      </c>
      <c r="Q10" s="16">
        <v>0</v>
      </c>
      <c r="R10" s="16">
        <v>0</v>
      </c>
      <c r="S10" s="16">
        <v>2789484.75</v>
      </c>
      <c r="T10" s="16">
        <v>2789484.75</v>
      </c>
      <c r="U10" s="16">
        <v>10300770.029999999</v>
      </c>
      <c r="V10" s="16"/>
      <c r="W10" s="16">
        <v>37997413.299999997</v>
      </c>
      <c r="X10" s="16">
        <v>18942478.539999999</v>
      </c>
      <c r="Y10" s="16">
        <v>2627464.9900000002</v>
      </c>
      <c r="Z10" s="16">
        <v>1486893.19</v>
      </c>
      <c r="AA10" s="16">
        <v>11621754.65</v>
      </c>
      <c r="AB10" s="16">
        <v>4133473.51</v>
      </c>
      <c r="AC10" s="16">
        <v>435524.97</v>
      </c>
      <c r="AD10" s="16">
        <v>431144.78</v>
      </c>
      <c r="AE10" s="16">
        <v>0</v>
      </c>
      <c r="AF10" s="16">
        <v>0</v>
      </c>
      <c r="AG10" s="16">
        <v>2405361.11</v>
      </c>
      <c r="AH10" s="16">
        <v>179375.35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121.07</v>
      </c>
      <c r="AT10" s="16">
        <v>0</v>
      </c>
      <c r="AU10" s="16">
        <v>89458.43</v>
      </c>
      <c r="AV10" s="16">
        <v>76531.14</v>
      </c>
      <c r="AW10" s="16">
        <v>398749.28</v>
      </c>
      <c r="AX10" s="16">
        <v>398559.59</v>
      </c>
      <c r="AY10" s="16">
        <v>33318.86</v>
      </c>
      <c r="AZ10" s="16">
        <v>7094.8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17611753.350000001</v>
      </c>
      <c r="BH10" s="16">
        <v>6713072.3600000003</v>
      </c>
      <c r="BI10" s="16">
        <v>5565.61</v>
      </c>
      <c r="BJ10" s="16">
        <v>0.01</v>
      </c>
      <c r="BK10" s="16">
        <v>106474.28</v>
      </c>
      <c r="BL10" s="16">
        <v>33742.019999999997</v>
      </c>
      <c r="BM10" s="16">
        <v>0</v>
      </c>
      <c r="BN10" s="16">
        <v>0</v>
      </c>
      <c r="BO10" s="16">
        <v>0</v>
      </c>
      <c r="BP10" s="16">
        <v>0</v>
      </c>
      <c r="BQ10" s="16">
        <v>1608150.34</v>
      </c>
      <c r="BR10" s="16">
        <v>1596031.85</v>
      </c>
      <c r="BS10" s="16">
        <v>213391.58</v>
      </c>
      <c r="BT10" s="16">
        <v>13220.16</v>
      </c>
      <c r="BU10" s="16">
        <v>0</v>
      </c>
      <c r="BV10" s="16">
        <v>0</v>
      </c>
      <c r="BW10" s="16">
        <v>399792.55</v>
      </c>
      <c r="BX10" s="16">
        <v>399081.22</v>
      </c>
      <c r="BY10" s="16">
        <v>319087.34000000003</v>
      </c>
      <c r="BZ10" s="16">
        <v>109130.64</v>
      </c>
      <c r="CA10" s="16">
        <v>2652461.71</v>
      </c>
      <c r="CB10" s="16">
        <v>2151205.89</v>
      </c>
      <c r="CC10" s="16">
        <v>14959291.640000001</v>
      </c>
      <c r="CD10" s="16">
        <v>4561866.47</v>
      </c>
      <c r="CE10" s="11">
        <f>W10/CC10</f>
        <v>2.5400543163686855</v>
      </c>
      <c r="CF10" s="11">
        <f t="shared" ref="CF10:CF29" si="0">X10/CD10</f>
        <v>4.1523526969872053</v>
      </c>
      <c r="CG10" s="15"/>
      <c r="CH10" s="15"/>
      <c r="CI10" s="14"/>
      <c r="CJ10" s="14"/>
      <c r="CK10" s="17"/>
      <c r="CL10" s="17"/>
      <c r="CM10" s="14"/>
    </row>
    <row r="11" spans="1:91" s="12" customFormat="1" x14ac:dyDescent="0.25">
      <c r="A11" s="9">
        <v>2</v>
      </c>
      <c r="B11" s="10">
        <v>45780</v>
      </c>
      <c r="C11" s="16">
        <v>2616588.54</v>
      </c>
      <c r="D11" s="16">
        <v>2111208.2599999998</v>
      </c>
      <c r="E11" s="16">
        <v>1148506.18</v>
      </c>
      <c r="F11" s="16"/>
      <c r="G11" s="16">
        <v>8210404.0999999996</v>
      </c>
      <c r="H11" s="16">
        <v>0</v>
      </c>
      <c r="I11" s="16">
        <v>0</v>
      </c>
      <c r="J11" s="16"/>
      <c r="K11" s="16">
        <v>19474000</v>
      </c>
      <c r="L11" s="16"/>
      <c r="M11" s="16">
        <v>0</v>
      </c>
      <c r="N11" s="16"/>
      <c r="O11" s="16">
        <v>14065948</v>
      </c>
      <c r="P11" s="16">
        <v>14065948</v>
      </c>
      <c r="Q11" s="16">
        <v>0</v>
      </c>
      <c r="R11" s="16">
        <v>0</v>
      </c>
      <c r="S11" s="16">
        <v>3155966.35</v>
      </c>
      <c r="T11" s="16">
        <v>3155966.35</v>
      </c>
      <c r="U11" s="16">
        <v>10300770.029999999</v>
      </c>
      <c r="V11" s="16"/>
      <c r="W11" s="16">
        <v>38370643.149999999</v>
      </c>
      <c r="X11" s="16">
        <v>19333122.609999999</v>
      </c>
      <c r="Y11" s="16">
        <v>2635869.5099999998</v>
      </c>
      <c r="Z11" s="16">
        <v>1498912.47</v>
      </c>
      <c r="AA11" s="16">
        <v>11594219.26</v>
      </c>
      <c r="AB11" s="16">
        <v>4131500.86</v>
      </c>
      <c r="AC11" s="16">
        <v>583445.88</v>
      </c>
      <c r="AD11" s="16">
        <v>579072.77</v>
      </c>
      <c r="AE11" s="16">
        <v>703.27</v>
      </c>
      <c r="AF11" s="16">
        <v>0</v>
      </c>
      <c r="AG11" s="16">
        <v>2001267.28</v>
      </c>
      <c r="AH11" s="16">
        <v>168922.53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121.07</v>
      </c>
      <c r="AT11" s="16">
        <v>0</v>
      </c>
      <c r="AU11" s="16">
        <v>90527.07</v>
      </c>
      <c r="AV11" s="16">
        <v>76430.880000000005</v>
      </c>
      <c r="AW11" s="16">
        <v>483011.11</v>
      </c>
      <c r="AX11" s="16">
        <v>481997.34</v>
      </c>
      <c r="AY11" s="16">
        <v>33310.94</v>
      </c>
      <c r="AZ11" s="16">
        <v>7099.95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17422475.379999999</v>
      </c>
      <c r="BH11" s="16">
        <v>6943936.79</v>
      </c>
      <c r="BI11" s="16">
        <v>5414.11</v>
      </c>
      <c r="BJ11" s="16">
        <v>0.01</v>
      </c>
      <c r="BK11" s="16">
        <v>79695.27</v>
      </c>
      <c r="BL11" s="16">
        <v>33478.25</v>
      </c>
      <c r="BM11" s="16">
        <v>0</v>
      </c>
      <c r="BN11" s="16">
        <v>0</v>
      </c>
      <c r="BO11" s="16">
        <v>0</v>
      </c>
      <c r="BP11" s="16">
        <v>0</v>
      </c>
      <c r="BQ11" s="16">
        <v>1662421.47</v>
      </c>
      <c r="BR11" s="16">
        <v>1487467.65</v>
      </c>
      <c r="BS11" s="16">
        <v>213366.94</v>
      </c>
      <c r="BT11" s="16">
        <v>13195.52</v>
      </c>
      <c r="BU11" s="16">
        <v>0</v>
      </c>
      <c r="BV11" s="16">
        <v>0</v>
      </c>
      <c r="BW11" s="16">
        <v>481242.44</v>
      </c>
      <c r="BX11" s="16">
        <v>481110.11</v>
      </c>
      <c r="BY11" s="16">
        <v>355941.36</v>
      </c>
      <c r="BZ11" s="16">
        <v>136853.5</v>
      </c>
      <c r="CA11" s="16">
        <v>2798081.6</v>
      </c>
      <c r="CB11" s="16">
        <v>2152105.04</v>
      </c>
      <c r="CC11" s="16">
        <v>14624393.779999999</v>
      </c>
      <c r="CD11" s="16">
        <v>4791831.76</v>
      </c>
      <c r="CE11" s="11">
        <f t="shared" ref="CE11:CE29" si="1">W11/CC11</f>
        <v>2.6237424762505266</v>
      </c>
      <c r="CF11" s="11">
        <f t="shared" si="0"/>
        <v>4.0345996225042757</v>
      </c>
      <c r="CG11" s="15"/>
      <c r="CH11" s="15"/>
      <c r="CI11" s="14"/>
      <c r="CJ11" s="14"/>
      <c r="CK11" s="17"/>
      <c r="CL11" s="17"/>
      <c r="CM11" s="14"/>
    </row>
    <row r="12" spans="1:91" s="12" customFormat="1" x14ac:dyDescent="0.25">
      <c r="A12" s="9">
        <v>3</v>
      </c>
      <c r="B12" s="10">
        <v>45783</v>
      </c>
      <c r="C12" s="16">
        <v>2588246.31</v>
      </c>
      <c r="D12" s="16">
        <v>2112717.06</v>
      </c>
      <c r="E12" s="16">
        <v>1967006.87</v>
      </c>
      <c r="F12" s="16"/>
      <c r="G12" s="16">
        <v>8218632.3700000001</v>
      </c>
      <c r="H12" s="16">
        <v>0</v>
      </c>
      <c r="I12" s="16">
        <v>0</v>
      </c>
      <c r="J12" s="16"/>
      <c r="K12" s="16">
        <v>19074000</v>
      </c>
      <c r="L12" s="16"/>
      <c r="M12" s="16">
        <v>0</v>
      </c>
      <c r="N12" s="16"/>
      <c r="O12" s="16">
        <v>14116453.300000001</v>
      </c>
      <c r="P12" s="16">
        <v>14116453.300000001</v>
      </c>
      <c r="Q12" s="16">
        <v>0</v>
      </c>
      <c r="R12" s="16">
        <v>0</v>
      </c>
      <c r="S12" s="16">
        <v>2962432.07</v>
      </c>
      <c r="T12" s="16">
        <v>2962432.07</v>
      </c>
      <c r="U12" s="16">
        <v>10300770.029999999</v>
      </c>
      <c r="V12" s="16"/>
      <c r="W12" s="16">
        <v>38626000.890000001</v>
      </c>
      <c r="X12" s="16">
        <v>19191602.43</v>
      </c>
      <c r="Y12" s="16">
        <v>2683013.3199999998</v>
      </c>
      <c r="Z12" s="16">
        <v>1513014.41</v>
      </c>
      <c r="AA12" s="16">
        <v>11746765.970000001</v>
      </c>
      <c r="AB12" s="16">
        <v>4102300.65</v>
      </c>
      <c r="AC12" s="16">
        <v>412934.81</v>
      </c>
      <c r="AD12" s="16">
        <v>408577.14</v>
      </c>
      <c r="AE12" s="16">
        <v>0</v>
      </c>
      <c r="AF12" s="16">
        <v>0</v>
      </c>
      <c r="AG12" s="16">
        <v>1988491.03</v>
      </c>
      <c r="AH12" s="16">
        <v>169400.38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1091.46</v>
      </c>
      <c r="AT12" s="16">
        <v>823.24</v>
      </c>
      <c r="AU12" s="16">
        <v>115281.06</v>
      </c>
      <c r="AV12" s="16">
        <v>76639.490000000005</v>
      </c>
      <c r="AW12" s="16">
        <v>315889.90000000002</v>
      </c>
      <c r="AX12" s="16">
        <v>315748.15999999997</v>
      </c>
      <c r="AY12" s="16">
        <v>33363.72</v>
      </c>
      <c r="AZ12" s="16">
        <v>7136.11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17296831.280000001</v>
      </c>
      <c r="BH12" s="16">
        <v>6593639.5899999999</v>
      </c>
      <c r="BI12" s="16">
        <v>6988.36</v>
      </c>
      <c r="BJ12" s="16">
        <v>17.399999999999999</v>
      </c>
      <c r="BK12" s="16">
        <v>187208.05</v>
      </c>
      <c r="BL12" s="16">
        <v>47290.720000000001</v>
      </c>
      <c r="BM12" s="16">
        <v>0</v>
      </c>
      <c r="BN12" s="16">
        <v>0</v>
      </c>
      <c r="BO12" s="16">
        <v>0</v>
      </c>
      <c r="BP12" s="16">
        <v>0</v>
      </c>
      <c r="BQ12" s="16">
        <v>1554779.61</v>
      </c>
      <c r="BR12" s="16">
        <v>1526624.29</v>
      </c>
      <c r="BS12" s="16">
        <v>217786.19</v>
      </c>
      <c r="BT12" s="16">
        <v>17614.759999999998</v>
      </c>
      <c r="BU12" s="16">
        <v>0</v>
      </c>
      <c r="BV12" s="16">
        <v>0</v>
      </c>
      <c r="BW12" s="16">
        <v>315882.56</v>
      </c>
      <c r="BX12" s="16">
        <v>315744.49</v>
      </c>
      <c r="BY12" s="16">
        <v>492053.72</v>
      </c>
      <c r="BZ12" s="16">
        <v>166671.21</v>
      </c>
      <c r="CA12" s="16">
        <v>2774698.49</v>
      </c>
      <c r="CB12" s="16">
        <v>2073962.87</v>
      </c>
      <c r="CC12" s="16">
        <v>14522132.789999999</v>
      </c>
      <c r="CD12" s="16">
        <v>4519676.71</v>
      </c>
      <c r="CE12" s="11">
        <f t="shared" si="1"/>
        <v>2.6598022100856995</v>
      </c>
      <c r="CF12" s="11">
        <f t="shared" si="0"/>
        <v>4.2462334501796697</v>
      </c>
      <c r="CG12" s="15"/>
      <c r="CH12" s="15"/>
      <c r="CI12" s="14"/>
      <c r="CJ12" s="14"/>
      <c r="CK12" s="17"/>
      <c r="CL12" s="17"/>
      <c r="CM12" s="14"/>
    </row>
    <row r="13" spans="1:91" s="12" customFormat="1" x14ac:dyDescent="0.25">
      <c r="A13" s="9">
        <v>4</v>
      </c>
      <c r="B13" s="10">
        <v>45784</v>
      </c>
      <c r="C13" s="16">
        <v>2551754.0499999998</v>
      </c>
      <c r="D13" s="16">
        <v>2068191.39</v>
      </c>
      <c r="E13" s="16">
        <v>1157427.45</v>
      </c>
      <c r="F13" s="16"/>
      <c r="G13" s="16">
        <v>8272081.1399999997</v>
      </c>
      <c r="H13" s="16">
        <v>0</v>
      </c>
      <c r="I13" s="16">
        <v>0</v>
      </c>
      <c r="J13" s="16"/>
      <c r="K13" s="16">
        <v>19874000</v>
      </c>
      <c r="L13" s="16"/>
      <c r="M13" s="16">
        <v>0</v>
      </c>
      <c r="N13" s="16"/>
      <c r="O13" s="16">
        <v>14080030.800000001</v>
      </c>
      <c r="P13" s="16">
        <v>14080030.800000001</v>
      </c>
      <c r="Q13" s="16">
        <v>0</v>
      </c>
      <c r="R13" s="16">
        <v>0</v>
      </c>
      <c r="S13" s="16">
        <v>3072652.81</v>
      </c>
      <c r="T13" s="16">
        <v>3072652.81</v>
      </c>
      <c r="U13" s="16">
        <v>10300770.029999999</v>
      </c>
      <c r="V13" s="16"/>
      <c r="W13" s="16">
        <v>38707176.219999999</v>
      </c>
      <c r="X13" s="16">
        <v>19220874.989999998</v>
      </c>
      <c r="Y13" s="16">
        <v>2682918.4900000002</v>
      </c>
      <c r="Z13" s="16">
        <v>1541442.84</v>
      </c>
      <c r="AA13" s="16">
        <v>11704674.470000001</v>
      </c>
      <c r="AB13" s="16">
        <v>4070212.42</v>
      </c>
      <c r="AC13" s="16">
        <v>766015.3</v>
      </c>
      <c r="AD13" s="16">
        <v>761663.67</v>
      </c>
      <c r="AE13" s="16">
        <v>0</v>
      </c>
      <c r="AF13" s="16">
        <v>0</v>
      </c>
      <c r="AG13" s="16">
        <v>1984046.1</v>
      </c>
      <c r="AH13" s="16">
        <v>168971.13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1089.27</v>
      </c>
      <c r="AT13" s="16">
        <v>821.05</v>
      </c>
      <c r="AU13" s="16">
        <v>96794.2</v>
      </c>
      <c r="AV13" s="16">
        <v>76664.44</v>
      </c>
      <c r="AW13" s="16">
        <v>338891.42</v>
      </c>
      <c r="AX13" s="16">
        <v>338799.08</v>
      </c>
      <c r="AY13" s="16">
        <v>33610.639999999999</v>
      </c>
      <c r="AZ13" s="16">
        <v>7290.99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17608039.899999999</v>
      </c>
      <c r="BH13" s="16">
        <v>6965865.6100000003</v>
      </c>
      <c r="BI13" s="16">
        <v>6929.96</v>
      </c>
      <c r="BJ13" s="16">
        <v>17.37</v>
      </c>
      <c r="BK13" s="16">
        <v>156547.91</v>
      </c>
      <c r="BL13" s="16">
        <v>44591.34</v>
      </c>
      <c r="BM13" s="16">
        <v>0</v>
      </c>
      <c r="BN13" s="16">
        <v>0</v>
      </c>
      <c r="BO13" s="16">
        <v>0</v>
      </c>
      <c r="BP13" s="16">
        <v>0</v>
      </c>
      <c r="BQ13" s="16">
        <v>1745183.98</v>
      </c>
      <c r="BR13" s="16">
        <v>1734721.61</v>
      </c>
      <c r="BS13" s="16">
        <v>217739.89</v>
      </c>
      <c r="BT13" s="16">
        <v>17568.46</v>
      </c>
      <c r="BU13" s="16">
        <v>0</v>
      </c>
      <c r="BV13" s="16">
        <v>0</v>
      </c>
      <c r="BW13" s="16">
        <v>339243.63</v>
      </c>
      <c r="BX13" s="16">
        <v>338975.18</v>
      </c>
      <c r="BY13" s="16">
        <v>306040.21000000002</v>
      </c>
      <c r="BZ13" s="16">
        <v>135169.48000000001</v>
      </c>
      <c r="CA13" s="16">
        <v>2771685.57</v>
      </c>
      <c r="CB13" s="16">
        <v>2271043.4500000002</v>
      </c>
      <c r="CC13" s="16">
        <v>14836354.33</v>
      </c>
      <c r="CD13" s="16">
        <v>4694822.17</v>
      </c>
      <c r="CE13" s="11">
        <f t="shared" si="1"/>
        <v>2.6089412101550962</v>
      </c>
      <c r="CF13" s="11">
        <f t="shared" si="0"/>
        <v>4.0940581547096171</v>
      </c>
      <c r="CG13" s="15"/>
      <c r="CH13" s="15"/>
      <c r="CI13" s="14"/>
      <c r="CJ13" s="14"/>
      <c r="CK13" s="17"/>
      <c r="CL13" s="17"/>
      <c r="CM13" s="14"/>
    </row>
    <row r="14" spans="1:91" s="12" customFormat="1" x14ac:dyDescent="0.25">
      <c r="A14" s="9">
        <v>5</v>
      </c>
      <c r="B14" s="10">
        <v>45785</v>
      </c>
      <c r="C14" s="16">
        <v>2076699.33</v>
      </c>
      <c r="D14" s="16">
        <v>1558112.18</v>
      </c>
      <c r="E14" s="16">
        <v>1592060.1</v>
      </c>
      <c r="F14" s="16"/>
      <c r="G14" s="16">
        <v>8204725.54</v>
      </c>
      <c r="H14" s="16">
        <v>0</v>
      </c>
      <c r="I14" s="16">
        <v>0</v>
      </c>
      <c r="J14" s="16"/>
      <c r="K14" s="16">
        <v>18774000</v>
      </c>
      <c r="L14" s="16"/>
      <c r="M14" s="16">
        <v>0</v>
      </c>
      <c r="N14" s="16"/>
      <c r="O14" s="16">
        <v>14023340.699999999</v>
      </c>
      <c r="P14" s="16">
        <v>14023340.699999999</v>
      </c>
      <c r="Q14" s="16">
        <v>0</v>
      </c>
      <c r="R14" s="16">
        <v>0</v>
      </c>
      <c r="S14" s="16">
        <v>2831224.32</v>
      </c>
      <c r="T14" s="16">
        <v>2831224.32</v>
      </c>
      <c r="U14" s="16">
        <v>10300770.029999999</v>
      </c>
      <c r="V14" s="16"/>
      <c r="W14" s="16">
        <v>37201279.960000001</v>
      </c>
      <c r="X14" s="16">
        <v>18412677.190000001</v>
      </c>
      <c r="Y14" s="16">
        <v>2738287.5</v>
      </c>
      <c r="Z14" s="16">
        <v>1536173.43</v>
      </c>
      <c r="AA14" s="16">
        <v>11375357.02</v>
      </c>
      <c r="AB14" s="16">
        <v>4108960.72</v>
      </c>
      <c r="AC14" s="16">
        <v>852162.67</v>
      </c>
      <c r="AD14" s="16">
        <v>847790.11</v>
      </c>
      <c r="AE14" s="16">
        <v>0</v>
      </c>
      <c r="AF14" s="16">
        <v>0</v>
      </c>
      <c r="AG14" s="16">
        <v>2452926.34</v>
      </c>
      <c r="AH14" s="16">
        <v>168210.99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1085.3900000000001</v>
      </c>
      <c r="AT14" s="16">
        <v>817.17</v>
      </c>
      <c r="AU14" s="16">
        <v>93832.57</v>
      </c>
      <c r="AV14" s="16">
        <v>76226.039999999994</v>
      </c>
      <c r="AW14" s="16">
        <v>384415.8</v>
      </c>
      <c r="AX14" s="16">
        <v>384065.56</v>
      </c>
      <c r="AY14" s="16">
        <v>33678.35</v>
      </c>
      <c r="AZ14" s="16">
        <v>7262.3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17931745.629999999</v>
      </c>
      <c r="BH14" s="16">
        <v>7129506.3099999996</v>
      </c>
      <c r="BI14" s="16">
        <v>6765.13</v>
      </c>
      <c r="BJ14" s="16">
        <v>17.32</v>
      </c>
      <c r="BK14" s="16">
        <v>150321.65</v>
      </c>
      <c r="BL14" s="16">
        <v>45302.9</v>
      </c>
      <c r="BM14" s="16">
        <v>0</v>
      </c>
      <c r="BN14" s="16">
        <v>0</v>
      </c>
      <c r="BO14" s="16">
        <v>0</v>
      </c>
      <c r="BP14" s="16">
        <v>0</v>
      </c>
      <c r="BQ14" s="16">
        <v>1753558.7</v>
      </c>
      <c r="BR14" s="16">
        <v>1744562.1</v>
      </c>
      <c r="BS14" s="16">
        <v>131113.64000000001</v>
      </c>
      <c r="BT14" s="16">
        <v>17490.36</v>
      </c>
      <c r="BU14" s="16">
        <v>0</v>
      </c>
      <c r="BV14" s="16">
        <v>0</v>
      </c>
      <c r="BW14" s="16">
        <v>384055.11</v>
      </c>
      <c r="BX14" s="16">
        <v>383885.21</v>
      </c>
      <c r="BY14" s="16">
        <v>1285310.33</v>
      </c>
      <c r="BZ14" s="16">
        <v>1076463.8</v>
      </c>
      <c r="CA14" s="16">
        <v>3711124.57</v>
      </c>
      <c r="CB14" s="16">
        <v>3267721.7</v>
      </c>
      <c r="CC14" s="16">
        <v>14220621.060000001</v>
      </c>
      <c r="CD14" s="16">
        <v>3861784.61</v>
      </c>
      <c r="CE14" s="11">
        <f t="shared" si="1"/>
        <v>2.6160095120346312</v>
      </c>
      <c r="CF14" s="11">
        <f t="shared" si="0"/>
        <v>4.7679192522340088</v>
      </c>
      <c r="CG14" s="15"/>
      <c r="CH14" s="15"/>
      <c r="CI14" s="14"/>
      <c r="CJ14" s="14"/>
      <c r="CK14" s="17"/>
      <c r="CL14" s="17"/>
      <c r="CM14" s="14"/>
    </row>
    <row r="15" spans="1:91" s="12" customFormat="1" x14ac:dyDescent="0.25">
      <c r="A15" s="9">
        <v>6</v>
      </c>
      <c r="B15" s="10">
        <v>45786</v>
      </c>
      <c r="C15" s="16">
        <v>2054376.27</v>
      </c>
      <c r="D15" s="16">
        <v>1519132.51</v>
      </c>
      <c r="E15" s="16">
        <v>1650072.66</v>
      </c>
      <c r="F15" s="16"/>
      <c r="G15" s="16">
        <v>8207968.7800000003</v>
      </c>
      <c r="H15" s="16">
        <v>0</v>
      </c>
      <c r="I15" s="16">
        <v>0</v>
      </c>
      <c r="J15" s="16"/>
      <c r="K15" s="16">
        <v>18474000</v>
      </c>
      <c r="L15" s="16"/>
      <c r="M15" s="16">
        <v>0</v>
      </c>
      <c r="N15" s="16"/>
      <c r="O15" s="16">
        <v>14032837.9</v>
      </c>
      <c r="P15" s="16">
        <v>14032837.9</v>
      </c>
      <c r="Q15" s="16">
        <v>0</v>
      </c>
      <c r="R15" s="16">
        <v>0</v>
      </c>
      <c r="S15" s="16">
        <v>3270935.24</v>
      </c>
      <c r="T15" s="16">
        <v>3270935.24</v>
      </c>
      <c r="U15" s="16">
        <v>10300770.029999999</v>
      </c>
      <c r="V15" s="16"/>
      <c r="W15" s="16">
        <v>37389420.82</v>
      </c>
      <c r="X15" s="16">
        <v>18822905.649999999</v>
      </c>
      <c r="Y15" s="16">
        <v>2731133.83</v>
      </c>
      <c r="Z15" s="16">
        <v>1535883.6</v>
      </c>
      <c r="AA15" s="16">
        <v>11322365.220000001</v>
      </c>
      <c r="AB15" s="16">
        <v>4144189.13</v>
      </c>
      <c r="AC15" s="16">
        <v>728173.56</v>
      </c>
      <c r="AD15" s="16">
        <v>723725.06</v>
      </c>
      <c r="AE15" s="16">
        <v>0</v>
      </c>
      <c r="AF15" s="16">
        <v>0</v>
      </c>
      <c r="AG15" s="16">
        <v>2420263.86</v>
      </c>
      <c r="AH15" s="16">
        <v>168163.33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1087.32</v>
      </c>
      <c r="AT15" s="16">
        <v>819.1</v>
      </c>
      <c r="AU15" s="16">
        <v>92700.23</v>
      </c>
      <c r="AV15" s="16">
        <v>76237.67</v>
      </c>
      <c r="AW15" s="16">
        <v>331587.64</v>
      </c>
      <c r="AX15" s="16">
        <v>331452.52</v>
      </c>
      <c r="AY15" s="16">
        <v>33643.660000000003</v>
      </c>
      <c r="AZ15" s="16">
        <v>7266.12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17660955.309999999</v>
      </c>
      <c r="BH15" s="16">
        <v>6987736.5300000003</v>
      </c>
      <c r="BI15" s="16">
        <v>6697.17</v>
      </c>
      <c r="BJ15" s="16">
        <v>17.32</v>
      </c>
      <c r="BK15" s="16">
        <v>145064.64000000001</v>
      </c>
      <c r="BL15" s="16">
        <v>45110.31</v>
      </c>
      <c r="BM15" s="16">
        <v>0</v>
      </c>
      <c r="BN15" s="16">
        <v>0</v>
      </c>
      <c r="BO15" s="16">
        <v>0</v>
      </c>
      <c r="BP15" s="16">
        <v>0</v>
      </c>
      <c r="BQ15" s="16">
        <v>1756784.79</v>
      </c>
      <c r="BR15" s="16">
        <v>1745211.73</v>
      </c>
      <c r="BS15" s="16">
        <v>131143.07</v>
      </c>
      <c r="BT15" s="16">
        <v>17519.79</v>
      </c>
      <c r="BU15" s="16">
        <v>0</v>
      </c>
      <c r="BV15" s="16">
        <v>0</v>
      </c>
      <c r="BW15" s="16">
        <v>332610.28999999998</v>
      </c>
      <c r="BX15" s="16">
        <v>331963.84000000003</v>
      </c>
      <c r="BY15" s="16">
        <v>842294.72</v>
      </c>
      <c r="BZ15" s="16">
        <v>615500.14</v>
      </c>
      <c r="CA15" s="16">
        <v>3214594.68</v>
      </c>
      <c r="CB15" s="16">
        <v>2755323.13</v>
      </c>
      <c r="CC15" s="16">
        <v>14446360.630000001</v>
      </c>
      <c r="CD15" s="16">
        <v>4232413.4000000004</v>
      </c>
      <c r="CE15" s="11">
        <f t="shared" si="1"/>
        <v>2.588155022404421</v>
      </c>
      <c r="CF15" s="11">
        <f t="shared" si="0"/>
        <v>4.4473220999631078</v>
      </c>
      <c r="CG15" s="15"/>
      <c r="CH15" s="15"/>
      <c r="CI15" s="14"/>
      <c r="CJ15" s="14"/>
      <c r="CK15" s="17"/>
      <c r="CL15" s="17"/>
      <c r="CM15" s="14"/>
    </row>
    <row r="16" spans="1:91" s="12" customFormat="1" x14ac:dyDescent="0.25">
      <c r="A16" s="9">
        <v>7</v>
      </c>
      <c r="B16" s="10">
        <v>45787</v>
      </c>
      <c r="C16" s="16">
        <v>2018344.9</v>
      </c>
      <c r="D16" s="16">
        <v>1417990.85</v>
      </c>
      <c r="E16" s="16">
        <v>1628991.28</v>
      </c>
      <c r="F16" s="16"/>
      <c r="G16" s="16">
        <v>8211221.2699999996</v>
      </c>
      <c r="H16" s="16">
        <v>0</v>
      </c>
      <c r="I16" s="16">
        <v>0</v>
      </c>
      <c r="J16" s="16"/>
      <c r="K16" s="16">
        <v>17945000</v>
      </c>
      <c r="L16" s="16"/>
      <c r="M16" s="16">
        <v>0</v>
      </c>
      <c r="N16" s="16"/>
      <c r="O16" s="16">
        <v>14026355.4</v>
      </c>
      <c r="P16" s="16">
        <v>14026355.4</v>
      </c>
      <c r="Q16" s="16">
        <v>0</v>
      </c>
      <c r="R16" s="16">
        <v>0</v>
      </c>
      <c r="S16" s="16">
        <v>3464174.95</v>
      </c>
      <c r="T16" s="16">
        <v>3464174.95</v>
      </c>
      <c r="U16" s="16">
        <v>10300770.029999999</v>
      </c>
      <c r="V16" s="16"/>
      <c r="W16" s="16">
        <v>36993317.759999998</v>
      </c>
      <c r="X16" s="16">
        <v>18908521.199999999</v>
      </c>
      <c r="Y16" s="16">
        <v>2776155.09</v>
      </c>
      <c r="Z16" s="16">
        <v>1538250.4</v>
      </c>
      <c r="AA16" s="16">
        <v>11036121.24</v>
      </c>
      <c r="AB16" s="16">
        <v>4159077.58</v>
      </c>
      <c r="AC16" s="16">
        <v>849730.04</v>
      </c>
      <c r="AD16" s="16">
        <v>845301.41</v>
      </c>
      <c r="AE16" s="16">
        <v>16.14</v>
      </c>
      <c r="AF16" s="16">
        <v>0</v>
      </c>
      <c r="AG16" s="16">
        <v>2446977.1800000002</v>
      </c>
      <c r="AH16" s="16">
        <v>168424.69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1084.05</v>
      </c>
      <c r="AT16" s="16">
        <v>815.83</v>
      </c>
      <c r="AU16" s="16">
        <v>92023.98</v>
      </c>
      <c r="AV16" s="16">
        <v>76383.56</v>
      </c>
      <c r="AW16" s="16">
        <v>333579.45</v>
      </c>
      <c r="AX16" s="16">
        <v>333388.21999999997</v>
      </c>
      <c r="AY16" s="16">
        <v>33639.54</v>
      </c>
      <c r="AZ16" s="16">
        <v>7262.02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17569326.710000001</v>
      </c>
      <c r="BH16" s="16">
        <v>7128903.71</v>
      </c>
      <c r="BI16" s="16">
        <v>6443.67</v>
      </c>
      <c r="BJ16" s="16">
        <v>17.350000000000001</v>
      </c>
      <c r="BK16" s="16">
        <v>140187.42000000001</v>
      </c>
      <c r="BL16" s="16">
        <v>43045.72</v>
      </c>
      <c r="BM16" s="16">
        <v>0</v>
      </c>
      <c r="BN16" s="16">
        <v>0</v>
      </c>
      <c r="BO16" s="16">
        <v>0</v>
      </c>
      <c r="BP16" s="16">
        <v>0</v>
      </c>
      <c r="BQ16" s="16">
        <v>2003557.2</v>
      </c>
      <c r="BR16" s="16">
        <v>1828963.62</v>
      </c>
      <c r="BS16" s="16">
        <v>90353.05</v>
      </c>
      <c r="BT16" s="16">
        <v>17474.8</v>
      </c>
      <c r="BU16" s="16">
        <v>0</v>
      </c>
      <c r="BV16" s="16">
        <v>0</v>
      </c>
      <c r="BW16" s="16">
        <v>334459.26</v>
      </c>
      <c r="BX16" s="16">
        <v>333828.13</v>
      </c>
      <c r="BY16" s="16">
        <v>887683.41</v>
      </c>
      <c r="BZ16" s="16">
        <v>618003.21</v>
      </c>
      <c r="CA16" s="16">
        <v>3462684.02</v>
      </c>
      <c r="CB16" s="16">
        <v>2841332.83</v>
      </c>
      <c r="CC16" s="16">
        <v>14106642.699999999</v>
      </c>
      <c r="CD16" s="16">
        <v>4287570.88</v>
      </c>
      <c r="CE16" s="11">
        <f t="shared" si="1"/>
        <v>2.6224041075343889</v>
      </c>
      <c r="CF16" s="11">
        <f t="shared" si="0"/>
        <v>4.4100778107719583</v>
      </c>
      <c r="CG16" s="15"/>
      <c r="CH16" s="15"/>
      <c r="CI16" s="14"/>
      <c r="CJ16" s="14"/>
      <c r="CK16" s="17"/>
      <c r="CL16" s="17"/>
      <c r="CM16" s="14"/>
    </row>
    <row r="17" spans="1:91" s="12" customFormat="1" x14ac:dyDescent="0.25">
      <c r="A17" s="9">
        <v>8</v>
      </c>
      <c r="B17" s="10">
        <v>45790</v>
      </c>
      <c r="C17" s="16">
        <v>2382936.7000000002</v>
      </c>
      <c r="D17" s="16">
        <v>1822658.89</v>
      </c>
      <c r="E17" s="16">
        <v>16574046.380000001</v>
      </c>
      <c r="F17" s="16"/>
      <c r="G17" s="16">
        <v>8238810.8600000003</v>
      </c>
      <c r="H17" s="16">
        <v>0</v>
      </c>
      <c r="I17" s="16">
        <v>0</v>
      </c>
      <c r="J17" s="16"/>
      <c r="K17" s="16">
        <v>3320000</v>
      </c>
      <c r="L17" s="16"/>
      <c r="M17" s="16">
        <v>0</v>
      </c>
      <c r="N17" s="16"/>
      <c r="O17" s="16">
        <v>14018348</v>
      </c>
      <c r="P17" s="16">
        <v>14018348</v>
      </c>
      <c r="Q17" s="16">
        <v>0</v>
      </c>
      <c r="R17" s="16">
        <v>0</v>
      </c>
      <c r="S17" s="16">
        <v>3313933.04</v>
      </c>
      <c r="T17" s="16">
        <v>3313933.04</v>
      </c>
      <c r="U17" s="16">
        <v>10622644.68</v>
      </c>
      <c r="V17" s="16"/>
      <c r="W17" s="16">
        <v>37225430.299999997</v>
      </c>
      <c r="X17" s="16">
        <v>19154939.93</v>
      </c>
      <c r="Y17" s="16">
        <v>2768074.61</v>
      </c>
      <c r="Z17" s="16">
        <v>1545739.47</v>
      </c>
      <c r="AA17" s="16">
        <v>11189804.68</v>
      </c>
      <c r="AB17" s="16">
        <v>4112487.94</v>
      </c>
      <c r="AC17" s="16">
        <v>676975.97</v>
      </c>
      <c r="AD17" s="16">
        <v>672521.13</v>
      </c>
      <c r="AE17" s="16">
        <v>0</v>
      </c>
      <c r="AF17" s="16">
        <v>0</v>
      </c>
      <c r="AG17" s="16">
        <v>2456779.73</v>
      </c>
      <c r="AH17" s="16">
        <v>168703.54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1081.72</v>
      </c>
      <c r="AT17" s="16">
        <v>813.5</v>
      </c>
      <c r="AU17" s="16">
        <v>97981.99</v>
      </c>
      <c r="AV17" s="16">
        <v>76444.36</v>
      </c>
      <c r="AW17" s="16">
        <v>323241.90999999997</v>
      </c>
      <c r="AX17" s="16">
        <v>323038.21000000002</v>
      </c>
      <c r="AY17" s="16">
        <v>33689.86</v>
      </c>
      <c r="AZ17" s="16">
        <v>7264.02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17547630.469999999</v>
      </c>
      <c r="BH17" s="16">
        <v>6907012.1600000001</v>
      </c>
      <c r="BI17" s="16">
        <v>6608.5</v>
      </c>
      <c r="BJ17" s="16">
        <v>17.36</v>
      </c>
      <c r="BK17" s="16">
        <v>151527.24</v>
      </c>
      <c r="BL17" s="16">
        <v>42282.09</v>
      </c>
      <c r="BM17" s="16">
        <v>0</v>
      </c>
      <c r="BN17" s="16">
        <v>0</v>
      </c>
      <c r="BO17" s="16">
        <v>0</v>
      </c>
      <c r="BP17" s="16">
        <v>0</v>
      </c>
      <c r="BQ17" s="16">
        <v>1840632.27</v>
      </c>
      <c r="BR17" s="16">
        <v>1834584.78</v>
      </c>
      <c r="BS17" s="16">
        <v>90319.16</v>
      </c>
      <c r="BT17" s="16">
        <v>17440.919999999998</v>
      </c>
      <c r="BU17" s="16">
        <v>0</v>
      </c>
      <c r="BV17" s="16">
        <v>0</v>
      </c>
      <c r="BW17" s="16">
        <v>325679.7</v>
      </c>
      <c r="BX17" s="16">
        <v>324257.09999999998</v>
      </c>
      <c r="BY17" s="16">
        <v>612604.82999999996</v>
      </c>
      <c r="BZ17" s="16">
        <v>187612.2</v>
      </c>
      <c r="CA17" s="16">
        <v>3027371.7</v>
      </c>
      <c r="CB17" s="16">
        <v>2406194.4500000002</v>
      </c>
      <c r="CC17" s="16">
        <v>14520258.77</v>
      </c>
      <c r="CD17" s="16">
        <v>4500817.71</v>
      </c>
      <c r="CE17" s="11">
        <f t="shared" si="1"/>
        <v>2.5636891800379393</v>
      </c>
      <c r="CF17" s="11">
        <f t="shared" si="0"/>
        <v>4.2558799676425911</v>
      </c>
      <c r="CG17" s="15"/>
      <c r="CH17" s="15"/>
      <c r="CI17" s="14"/>
      <c r="CJ17" s="14"/>
      <c r="CK17" s="17"/>
      <c r="CL17" s="17"/>
      <c r="CM17" s="14"/>
    </row>
    <row r="18" spans="1:91" s="12" customFormat="1" x14ac:dyDescent="0.25">
      <c r="A18" s="9">
        <v>9</v>
      </c>
      <c r="B18" s="10">
        <v>45791</v>
      </c>
      <c r="C18" s="16">
        <v>2261469.36</v>
      </c>
      <c r="D18" s="16">
        <v>1731697.44</v>
      </c>
      <c r="E18" s="16">
        <v>4580658.47</v>
      </c>
      <c r="F18" s="16"/>
      <c r="G18" s="16">
        <v>8229179.3499999996</v>
      </c>
      <c r="H18" s="16">
        <v>0</v>
      </c>
      <c r="I18" s="16">
        <v>0</v>
      </c>
      <c r="J18" s="16"/>
      <c r="K18" s="16">
        <v>15480000</v>
      </c>
      <c r="L18" s="16"/>
      <c r="M18" s="16">
        <v>0</v>
      </c>
      <c r="N18" s="16"/>
      <c r="O18" s="16">
        <v>13948196.6</v>
      </c>
      <c r="P18" s="16">
        <v>13948196.6</v>
      </c>
      <c r="Q18" s="16">
        <v>0</v>
      </c>
      <c r="R18" s="16">
        <v>0</v>
      </c>
      <c r="S18" s="16">
        <v>3648057.34</v>
      </c>
      <c r="T18" s="16">
        <v>3648057.34</v>
      </c>
      <c r="U18" s="16">
        <v>10622644.68</v>
      </c>
      <c r="V18" s="16"/>
      <c r="W18" s="16">
        <v>37524916.439999998</v>
      </c>
      <c r="X18" s="16">
        <v>19327951.379999999</v>
      </c>
      <c r="Y18" s="16">
        <v>2703428.86</v>
      </c>
      <c r="Z18" s="16">
        <v>1533228.63</v>
      </c>
      <c r="AA18" s="16">
        <v>11173629.75</v>
      </c>
      <c r="AB18" s="16">
        <v>4058454.37</v>
      </c>
      <c r="AC18" s="16">
        <v>1017715.22</v>
      </c>
      <c r="AD18" s="16">
        <v>1013272.77</v>
      </c>
      <c r="AE18" s="16">
        <v>3.15</v>
      </c>
      <c r="AF18" s="16">
        <v>0</v>
      </c>
      <c r="AG18" s="16">
        <v>2458307.3199999998</v>
      </c>
      <c r="AH18" s="16">
        <v>168506.23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96.11</v>
      </c>
      <c r="AR18" s="16">
        <v>0</v>
      </c>
      <c r="AS18" s="16">
        <v>1056.3</v>
      </c>
      <c r="AT18" s="16">
        <v>803.15</v>
      </c>
      <c r="AU18" s="16">
        <v>95009.72</v>
      </c>
      <c r="AV18" s="16">
        <v>76512.69</v>
      </c>
      <c r="AW18" s="16">
        <v>413006.79</v>
      </c>
      <c r="AX18" s="16">
        <v>412748.69</v>
      </c>
      <c r="AY18" s="16">
        <v>33742.129999999997</v>
      </c>
      <c r="AZ18" s="16">
        <v>7299.82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17895995.350000001</v>
      </c>
      <c r="BH18" s="16">
        <v>7270826.3499999996</v>
      </c>
      <c r="BI18" s="16">
        <v>6355.65</v>
      </c>
      <c r="BJ18" s="16">
        <v>17.89</v>
      </c>
      <c r="BK18" s="16">
        <v>152048.07</v>
      </c>
      <c r="BL18" s="16">
        <v>37376.239999999998</v>
      </c>
      <c r="BM18" s="16">
        <v>0</v>
      </c>
      <c r="BN18" s="16">
        <v>0</v>
      </c>
      <c r="BO18" s="16">
        <v>0</v>
      </c>
      <c r="BP18" s="16">
        <v>0</v>
      </c>
      <c r="BQ18" s="16">
        <v>1880685.99</v>
      </c>
      <c r="BR18" s="16">
        <v>1869457.49</v>
      </c>
      <c r="BS18" s="16">
        <v>90151.53</v>
      </c>
      <c r="BT18" s="16">
        <v>17273.29</v>
      </c>
      <c r="BU18" s="16">
        <v>0</v>
      </c>
      <c r="BV18" s="16">
        <v>0</v>
      </c>
      <c r="BW18" s="16">
        <v>412728.24</v>
      </c>
      <c r="BX18" s="16">
        <v>412609.41</v>
      </c>
      <c r="BY18" s="16">
        <v>371842.6</v>
      </c>
      <c r="BZ18" s="16">
        <v>140241.14000000001</v>
      </c>
      <c r="CA18" s="16">
        <v>2913812.08</v>
      </c>
      <c r="CB18" s="16">
        <v>2476975.46</v>
      </c>
      <c r="CC18" s="16">
        <v>14982183.27</v>
      </c>
      <c r="CD18" s="16">
        <v>4793850.9000000004</v>
      </c>
      <c r="CE18" s="11">
        <f t="shared" si="1"/>
        <v>2.5046360576257989</v>
      </c>
      <c r="CF18" s="11">
        <f t="shared" si="0"/>
        <v>4.0318215528981094</v>
      </c>
      <c r="CG18" s="15"/>
      <c r="CH18" s="15"/>
      <c r="CI18" s="14"/>
      <c r="CJ18" s="14"/>
      <c r="CK18" s="17"/>
      <c r="CL18" s="17"/>
      <c r="CM18" s="14"/>
    </row>
    <row r="19" spans="1:91" s="12" customFormat="1" x14ac:dyDescent="0.25">
      <c r="A19" s="9">
        <v>10</v>
      </c>
      <c r="B19" s="10">
        <v>45792</v>
      </c>
      <c r="C19" s="16">
        <v>2250847.79</v>
      </c>
      <c r="D19" s="16">
        <v>1730119.18</v>
      </c>
      <c r="E19" s="16">
        <v>4566624.95</v>
      </c>
      <c r="F19" s="16"/>
      <c r="G19" s="16">
        <v>8196151.0899999999</v>
      </c>
      <c r="H19" s="16">
        <v>0</v>
      </c>
      <c r="I19" s="16">
        <v>0</v>
      </c>
      <c r="J19" s="16"/>
      <c r="K19" s="16">
        <v>15520000</v>
      </c>
      <c r="L19" s="16"/>
      <c r="M19" s="16">
        <v>0</v>
      </c>
      <c r="N19" s="16"/>
      <c r="O19" s="16">
        <v>13932709.199999999</v>
      </c>
      <c r="P19" s="16">
        <v>13932709.199999999</v>
      </c>
      <c r="Q19" s="16">
        <v>0</v>
      </c>
      <c r="R19" s="16">
        <v>0</v>
      </c>
      <c r="S19" s="16">
        <v>3691593.83</v>
      </c>
      <c r="T19" s="16">
        <v>3691593.83</v>
      </c>
      <c r="U19" s="16">
        <v>10622644.68</v>
      </c>
      <c r="V19" s="16"/>
      <c r="W19" s="16">
        <v>37535282.18</v>
      </c>
      <c r="X19" s="16">
        <v>19354422.210000001</v>
      </c>
      <c r="Y19" s="16">
        <v>2698685.22</v>
      </c>
      <c r="Z19" s="16">
        <v>1533445.93</v>
      </c>
      <c r="AA19" s="16">
        <v>11075233.34</v>
      </c>
      <c r="AB19" s="16">
        <v>4000251.86</v>
      </c>
      <c r="AC19" s="16">
        <v>688108.61</v>
      </c>
      <c r="AD19" s="16">
        <v>683693.46</v>
      </c>
      <c r="AE19" s="16">
        <v>0</v>
      </c>
      <c r="AF19" s="16">
        <v>0</v>
      </c>
      <c r="AG19" s="16">
        <v>2450986.5699999998</v>
      </c>
      <c r="AH19" s="16">
        <v>178515.73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96.11</v>
      </c>
      <c r="AR19" s="16">
        <v>0</v>
      </c>
      <c r="AS19" s="16">
        <v>985.16</v>
      </c>
      <c r="AT19" s="16">
        <v>802.01</v>
      </c>
      <c r="AU19" s="16">
        <v>604500.57999999996</v>
      </c>
      <c r="AV19" s="16">
        <v>569624.43000000005</v>
      </c>
      <c r="AW19" s="16">
        <v>374233.26</v>
      </c>
      <c r="AX19" s="16">
        <v>373373.2</v>
      </c>
      <c r="AY19" s="16">
        <v>33722.300000000003</v>
      </c>
      <c r="AZ19" s="16">
        <v>7288.11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17926551.140000001</v>
      </c>
      <c r="BH19" s="16">
        <v>7346994.7300000004</v>
      </c>
      <c r="BI19" s="16">
        <v>6350.51</v>
      </c>
      <c r="BJ19" s="16">
        <v>17.87</v>
      </c>
      <c r="BK19" s="16">
        <v>152910.04999999999</v>
      </c>
      <c r="BL19" s="16">
        <v>38489.24</v>
      </c>
      <c r="BM19" s="16">
        <v>0</v>
      </c>
      <c r="BN19" s="16">
        <v>0</v>
      </c>
      <c r="BO19" s="16">
        <v>0</v>
      </c>
      <c r="BP19" s="16">
        <v>0</v>
      </c>
      <c r="BQ19" s="16">
        <v>1839924.1</v>
      </c>
      <c r="BR19" s="16">
        <v>1829179.86</v>
      </c>
      <c r="BS19" s="16">
        <v>52666.22</v>
      </c>
      <c r="BT19" s="16">
        <v>17250.96</v>
      </c>
      <c r="BU19" s="16">
        <v>0</v>
      </c>
      <c r="BV19" s="16">
        <v>0</v>
      </c>
      <c r="BW19" s="16">
        <v>373346.07</v>
      </c>
      <c r="BX19" s="16">
        <v>372929.61</v>
      </c>
      <c r="BY19" s="16">
        <v>317674.71999999997</v>
      </c>
      <c r="BZ19" s="16">
        <v>142403.35</v>
      </c>
      <c r="CA19" s="16">
        <v>2742871.68</v>
      </c>
      <c r="CB19" s="16">
        <v>2400270.89</v>
      </c>
      <c r="CC19" s="16">
        <v>15183679.470000001</v>
      </c>
      <c r="CD19" s="16">
        <v>4946723.83</v>
      </c>
      <c r="CE19" s="11">
        <f t="shared" si="1"/>
        <v>2.4720807795081834</v>
      </c>
      <c r="CF19" s="11">
        <f t="shared" si="0"/>
        <v>3.9125738317192451</v>
      </c>
      <c r="CG19" s="15"/>
      <c r="CH19" s="15"/>
      <c r="CI19" s="14"/>
      <c r="CJ19" s="14"/>
      <c r="CK19" s="17"/>
      <c r="CL19" s="17"/>
      <c r="CM19" s="14"/>
    </row>
    <row r="20" spans="1:91" s="12" customFormat="1" x14ac:dyDescent="0.25">
      <c r="A20" s="9">
        <v>11</v>
      </c>
      <c r="B20" s="10">
        <v>45793</v>
      </c>
      <c r="C20" s="16">
        <v>2219444.2599999998</v>
      </c>
      <c r="D20" s="16">
        <v>1680211.09</v>
      </c>
      <c r="E20" s="16">
        <v>4346381.58</v>
      </c>
      <c r="F20" s="16"/>
      <c r="G20" s="16">
        <v>8199405.4000000004</v>
      </c>
      <c r="H20" s="16">
        <v>0</v>
      </c>
      <c r="I20" s="16">
        <v>0</v>
      </c>
      <c r="J20" s="16"/>
      <c r="K20" s="16">
        <v>15520000</v>
      </c>
      <c r="L20" s="16"/>
      <c r="M20" s="16">
        <v>0</v>
      </c>
      <c r="N20" s="16"/>
      <c r="O20" s="16">
        <v>13997509.800000001</v>
      </c>
      <c r="P20" s="16">
        <v>13997509.800000001</v>
      </c>
      <c r="Q20" s="16">
        <v>0</v>
      </c>
      <c r="R20" s="16">
        <v>0</v>
      </c>
      <c r="S20" s="16">
        <v>3751276.44</v>
      </c>
      <c r="T20" s="16">
        <v>3751276.44</v>
      </c>
      <c r="U20" s="16">
        <v>10622644.68</v>
      </c>
      <c r="V20" s="16"/>
      <c r="W20" s="16">
        <v>37411372.810000002</v>
      </c>
      <c r="X20" s="16">
        <v>19428997.34</v>
      </c>
      <c r="Y20" s="16">
        <v>2731672.3</v>
      </c>
      <c r="Z20" s="16">
        <v>1533281.52</v>
      </c>
      <c r="AA20" s="16">
        <v>11031231.68</v>
      </c>
      <c r="AB20" s="16">
        <v>4047261.3</v>
      </c>
      <c r="AC20" s="16">
        <v>676852.34</v>
      </c>
      <c r="AD20" s="16">
        <v>672417.68</v>
      </c>
      <c r="AE20" s="16">
        <v>15.98</v>
      </c>
      <c r="AF20" s="16">
        <v>0</v>
      </c>
      <c r="AG20" s="16">
        <v>2932807.87</v>
      </c>
      <c r="AH20" s="16">
        <v>674013.2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993.79</v>
      </c>
      <c r="AT20" s="16">
        <v>810.64</v>
      </c>
      <c r="AU20" s="16">
        <v>88600.63</v>
      </c>
      <c r="AV20" s="16">
        <v>76438.92</v>
      </c>
      <c r="AW20" s="16">
        <v>198834.45</v>
      </c>
      <c r="AX20" s="16">
        <v>198754.37</v>
      </c>
      <c r="AY20" s="16">
        <v>33644.800000000003</v>
      </c>
      <c r="AZ20" s="16">
        <v>7327.86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17694653.84</v>
      </c>
      <c r="BH20" s="16">
        <v>7210305.5</v>
      </c>
      <c r="BI20" s="16">
        <v>6196.4</v>
      </c>
      <c r="BJ20" s="16">
        <v>17.89</v>
      </c>
      <c r="BK20" s="16">
        <v>151868.46</v>
      </c>
      <c r="BL20" s="16">
        <v>37816.400000000001</v>
      </c>
      <c r="BM20" s="16">
        <v>0</v>
      </c>
      <c r="BN20" s="16">
        <v>0</v>
      </c>
      <c r="BO20" s="16">
        <v>0</v>
      </c>
      <c r="BP20" s="16">
        <v>0</v>
      </c>
      <c r="BQ20" s="16">
        <v>1850202.56</v>
      </c>
      <c r="BR20" s="16">
        <v>1838012.03</v>
      </c>
      <c r="BS20" s="16">
        <v>52809.18</v>
      </c>
      <c r="BT20" s="16">
        <v>17393.91</v>
      </c>
      <c r="BU20" s="16">
        <v>0</v>
      </c>
      <c r="BV20" s="16">
        <v>0</v>
      </c>
      <c r="BW20" s="16">
        <v>199071.86</v>
      </c>
      <c r="BX20" s="16">
        <v>198873.08</v>
      </c>
      <c r="BY20" s="16">
        <v>323652.15000000002</v>
      </c>
      <c r="BZ20" s="16">
        <v>138951.76999999999</v>
      </c>
      <c r="CA20" s="16">
        <v>2583800.6</v>
      </c>
      <c r="CB20" s="16">
        <v>2231065.08</v>
      </c>
      <c r="CC20" s="16">
        <v>15110853.24</v>
      </c>
      <c r="CD20" s="16">
        <v>4979240.41</v>
      </c>
      <c r="CE20" s="11">
        <f t="shared" si="1"/>
        <v>2.4757948618657886</v>
      </c>
      <c r="CF20" s="11">
        <f t="shared" si="0"/>
        <v>3.9020002530867957</v>
      </c>
      <c r="CG20" s="15"/>
      <c r="CH20" s="15"/>
      <c r="CI20" s="14"/>
      <c r="CJ20" s="14"/>
      <c r="CK20" s="17"/>
      <c r="CL20" s="17"/>
      <c r="CM20" s="14"/>
    </row>
    <row r="21" spans="1:91" s="12" customFormat="1" x14ac:dyDescent="0.25">
      <c r="A21" s="9">
        <v>12</v>
      </c>
      <c r="B21" s="10">
        <v>45794</v>
      </c>
      <c r="C21" s="16">
        <v>2207892.7200000002</v>
      </c>
      <c r="D21" s="16">
        <v>1652823.74</v>
      </c>
      <c r="E21" s="16">
        <v>2016826.09</v>
      </c>
      <c r="F21" s="16"/>
      <c r="G21" s="16">
        <v>8202646.8099999996</v>
      </c>
      <c r="H21" s="16">
        <v>0</v>
      </c>
      <c r="I21" s="16">
        <v>0</v>
      </c>
      <c r="J21" s="16"/>
      <c r="K21" s="16">
        <v>17215000</v>
      </c>
      <c r="L21" s="16"/>
      <c r="M21" s="16">
        <v>0</v>
      </c>
      <c r="N21" s="16"/>
      <c r="O21" s="16">
        <v>13960003.699999999</v>
      </c>
      <c r="P21" s="16">
        <v>13960003.699999999</v>
      </c>
      <c r="Q21" s="16">
        <v>0</v>
      </c>
      <c r="R21" s="16">
        <v>0</v>
      </c>
      <c r="S21" s="16">
        <v>3768154.88</v>
      </c>
      <c r="T21" s="16">
        <v>3768154.88</v>
      </c>
      <c r="U21" s="16">
        <v>10622644.68</v>
      </c>
      <c r="V21" s="16"/>
      <c r="W21" s="16">
        <v>36747879.509999998</v>
      </c>
      <c r="X21" s="16">
        <v>19380982.32</v>
      </c>
      <c r="Y21" s="16">
        <v>2719425.1</v>
      </c>
      <c r="Z21" s="16">
        <v>1530527.37</v>
      </c>
      <c r="AA21" s="16">
        <v>10934513.98</v>
      </c>
      <c r="AB21" s="16">
        <v>4019154.83</v>
      </c>
      <c r="AC21" s="16">
        <v>551889.17000000004</v>
      </c>
      <c r="AD21" s="16">
        <v>547478.01</v>
      </c>
      <c r="AE21" s="16">
        <v>6.45</v>
      </c>
      <c r="AF21" s="16">
        <v>0</v>
      </c>
      <c r="AG21" s="16">
        <v>2810504.09</v>
      </c>
      <c r="AH21" s="16">
        <v>782721.66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990.22</v>
      </c>
      <c r="AT21" s="16">
        <v>807.07</v>
      </c>
      <c r="AU21" s="16">
        <v>92758.52</v>
      </c>
      <c r="AV21" s="16">
        <v>76277.039999999994</v>
      </c>
      <c r="AW21" s="16">
        <v>165644.73000000001</v>
      </c>
      <c r="AX21" s="16">
        <v>165395.95000000001</v>
      </c>
      <c r="AY21" s="16">
        <v>33611.519999999997</v>
      </c>
      <c r="AZ21" s="16">
        <v>7294.95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17309343.77</v>
      </c>
      <c r="BH21" s="16">
        <v>7129656.8799999999</v>
      </c>
      <c r="BI21" s="16">
        <v>6010.12</v>
      </c>
      <c r="BJ21" s="16">
        <v>17.86</v>
      </c>
      <c r="BK21" s="16">
        <v>148146.10999999999</v>
      </c>
      <c r="BL21" s="16">
        <v>37401.14</v>
      </c>
      <c r="BM21" s="16">
        <v>0</v>
      </c>
      <c r="BN21" s="16">
        <v>0</v>
      </c>
      <c r="BO21" s="16">
        <v>0</v>
      </c>
      <c r="BP21" s="16">
        <v>0</v>
      </c>
      <c r="BQ21" s="16">
        <v>2000629.31</v>
      </c>
      <c r="BR21" s="16">
        <v>1834560.49</v>
      </c>
      <c r="BS21" s="16">
        <v>52744.62</v>
      </c>
      <c r="BT21" s="16">
        <v>17329.36</v>
      </c>
      <c r="BU21" s="16">
        <v>0</v>
      </c>
      <c r="BV21" s="16">
        <v>0</v>
      </c>
      <c r="BW21" s="16">
        <v>165169.24</v>
      </c>
      <c r="BX21" s="16">
        <v>165158.20000000001</v>
      </c>
      <c r="BY21" s="16">
        <v>341666.25</v>
      </c>
      <c r="BZ21" s="16">
        <v>136696.01999999999</v>
      </c>
      <c r="CA21" s="16">
        <v>2714365.65</v>
      </c>
      <c r="CB21" s="16">
        <v>2191163.06</v>
      </c>
      <c r="CC21" s="16">
        <v>14594978.119999999</v>
      </c>
      <c r="CD21" s="16">
        <v>4938493.82</v>
      </c>
      <c r="CE21" s="11">
        <f t="shared" si="1"/>
        <v>2.517844097322977</v>
      </c>
      <c r="CF21" s="11">
        <f t="shared" si="0"/>
        <v>3.9244723242358939</v>
      </c>
      <c r="CG21" s="15"/>
      <c r="CH21" s="15"/>
      <c r="CI21" s="14"/>
      <c r="CJ21" s="14"/>
      <c r="CK21" s="17"/>
      <c r="CL21" s="17"/>
      <c r="CM21" s="14"/>
    </row>
    <row r="22" spans="1:91" s="12" customFormat="1" x14ac:dyDescent="0.25">
      <c r="A22" s="9">
        <v>13</v>
      </c>
      <c r="B22" s="10">
        <v>45797</v>
      </c>
      <c r="C22" s="16">
        <v>2175204.4700000002</v>
      </c>
      <c r="D22" s="16">
        <v>1661800</v>
      </c>
      <c r="E22" s="16">
        <v>5220406.49</v>
      </c>
      <c r="F22" s="16"/>
      <c r="G22" s="16">
        <v>8212426.5800000001</v>
      </c>
      <c r="H22" s="16">
        <v>0</v>
      </c>
      <c r="I22" s="16">
        <v>0</v>
      </c>
      <c r="J22" s="16"/>
      <c r="K22" s="16">
        <v>14315000</v>
      </c>
      <c r="L22" s="16"/>
      <c r="M22" s="16">
        <v>0</v>
      </c>
      <c r="N22" s="16"/>
      <c r="O22" s="16">
        <v>13973281.4</v>
      </c>
      <c r="P22" s="16">
        <v>13973281.4</v>
      </c>
      <c r="Q22" s="16">
        <v>0</v>
      </c>
      <c r="R22" s="16">
        <v>0</v>
      </c>
      <c r="S22" s="16">
        <v>4180105.89</v>
      </c>
      <c r="T22" s="16">
        <v>4180105.89</v>
      </c>
      <c r="U22" s="16">
        <v>10622644.68</v>
      </c>
      <c r="V22" s="16"/>
      <c r="W22" s="16">
        <v>37453780.149999999</v>
      </c>
      <c r="X22" s="16">
        <v>19815187.280000001</v>
      </c>
      <c r="Y22" s="16">
        <v>2727969.31</v>
      </c>
      <c r="Z22" s="16">
        <v>1536005.91</v>
      </c>
      <c r="AA22" s="16">
        <v>11116851.789999999</v>
      </c>
      <c r="AB22" s="16">
        <v>4041547.26</v>
      </c>
      <c r="AC22" s="16">
        <v>924747.17</v>
      </c>
      <c r="AD22" s="16">
        <v>920351.27</v>
      </c>
      <c r="AE22" s="16">
        <v>0</v>
      </c>
      <c r="AF22" s="16">
        <v>0</v>
      </c>
      <c r="AG22" s="16">
        <v>3664124.75</v>
      </c>
      <c r="AH22" s="16">
        <v>859078.03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991.37</v>
      </c>
      <c r="AT22" s="16">
        <v>808.21</v>
      </c>
      <c r="AU22" s="16">
        <v>93799</v>
      </c>
      <c r="AV22" s="16">
        <v>76290.36</v>
      </c>
      <c r="AW22" s="16">
        <v>181452.51</v>
      </c>
      <c r="AX22" s="16">
        <v>180917.49</v>
      </c>
      <c r="AY22" s="16">
        <v>62476.99</v>
      </c>
      <c r="AZ22" s="16">
        <v>36182.800000000003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18772412.91</v>
      </c>
      <c r="BH22" s="16">
        <v>7651181.3300000001</v>
      </c>
      <c r="BI22" s="16">
        <v>5999.35</v>
      </c>
      <c r="BJ22" s="16">
        <v>17.399999999999999</v>
      </c>
      <c r="BK22" s="16">
        <v>177290.2</v>
      </c>
      <c r="BL22" s="16">
        <v>51050.71</v>
      </c>
      <c r="BM22" s="16">
        <v>0</v>
      </c>
      <c r="BN22" s="16">
        <v>0</v>
      </c>
      <c r="BO22" s="16">
        <v>0</v>
      </c>
      <c r="BP22" s="16">
        <v>0</v>
      </c>
      <c r="BQ22" s="16">
        <v>1846349.8</v>
      </c>
      <c r="BR22" s="16">
        <v>1839261.67</v>
      </c>
      <c r="BS22" s="16">
        <v>52765.95</v>
      </c>
      <c r="BT22" s="16">
        <v>17350.689999999999</v>
      </c>
      <c r="BU22" s="16">
        <v>0</v>
      </c>
      <c r="BV22" s="16">
        <v>0</v>
      </c>
      <c r="BW22" s="16">
        <v>180780.01</v>
      </c>
      <c r="BX22" s="16">
        <v>180581.24</v>
      </c>
      <c r="BY22" s="16">
        <v>500248.03</v>
      </c>
      <c r="BZ22" s="16">
        <v>166809.46</v>
      </c>
      <c r="CA22" s="16">
        <v>2763433.33</v>
      </c>
      <c r="CB22" s="16">
        <v>2255071.17</v>
      </c>
      <c r="CC22" s="16">
        <v>16008979.58</v>
      </c>
      <c r="CD22" s="16">
        <v>5396110.1600000001</v>
      </c>
      <c r="CE22" s="11">
        <f t="shared" si="1"/>
        <v>2.3395482493332032</v>
      </c>
      <c r="CF22" s="11">
        <f t="shared" si="0"/>
        <v>3.6721243066690841</v>
      </c>
      <c r="CG22" s="15"/>
      <c r="CH22" s="15"/>
      <c r="CI22" s="14"/>
      <c r="CJ22" s="14"/>
      <c r="CK22" s="17"/>
      <c r="CL22" s="17"/>
      <c r="CM22" s="14"/>
    </row>
    <row r="23" spans="1:91" s="12" customFormat="1" x14ac:dyDescent="0.25">
      <c r="A23" s="9">
        <v>14</v>
      </c>
      <c r="B23" s="10">
        <v>45798</v>
      </c>
      <c r="C23" s="16">
        <v>2122686.7000000002</v>
      </c>
      <c r="D23" s="16">
        <v>1644064.32</v>
      </c>
      <c r="E23" s="16">
        <v>5056804.55</v>
      </c>
      <c r="F23" s="16"/>
      <c r="G23" s="16">
        <v>8231419.0599999996</v>
      </c>
      <c r="H23" s="16">
        <v>0</v>
      </c>
      <c r="I23" s="16">
        <v>0</v>
      </c>
      <c r="J23" s="16"/>
      <c r="K23" s="16">
        <v>14415000</v>
      </c>
      <c r="L23" s="16"/>
      <c r="M23" s="16">
        <v>0</v>
      </c>
      <c r="N23" s="16"/>
      <c r="O23" s="16">
        <v>14867791</v>
      </c>
      <c r="P23" s="16">
        <v>14867791</v>
      </c>
      <c r="Q23" s="16">
        <v>0</v>
      </c>
      <c r="R23" s="16">
        <v>0</v>
      </c>
      <c r="S23" s="16">
        <v>3562442.28</v>
      </c>
      <c r="T23" s="16">
        <v>3562442.28</v>
      </c>
      <c r="U23" s="16">
        <v>10622644.68</v>
      </c>
      <c r="V23" s="16"/>
      <c r="W23" s="16">
        <v>37633498.920000002</v>
      </c>
      <c r="X23" s="16">
        <v>20074297.600000001</v>
      </c>
      <c r="Y23" s="16">
        <v>2714999.69</v>
      </c>
      <c r="Z23" s="16">
        <v>1540025.63</v>
      </c>
      <c r="AA23" s="16">
        <v>11146522.5</v>
      </c>
      <c r="AB23" s="16">
        <v>4115364.65</v>
      </c>
      <c r="AC23" s="16">
        <v>764072.44</v>
      </c>
      <c r="AD23" s="16">
        <v>759704.58</v>
      </c>
      <c r="AE23" s="16">
        <v>0</v>
      </c>
      <c r="AF23" s="16">
        <v>0</v>
      </c>
      <c r="AG23" s="16">
        <v>2929698.28</v>
      </c>
      <c r="AH23" s="16">
        <v>191780.32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962.45</v>
      </c>
      <c r="AT23" s="16">
        <v>815.3</v>
      </c>
      <c r="AU23" s="16">
        <v>98296.37</v>
      </c>
      <c r="AV23" s="16">
        <v>76606.009999999995</v>
      </c>
      <c r="AW23" s="16">
        <v>249607.4</v>
      </c>
      <c r="AX23" s="16">
        <v>249489.38</v>
      </c>
      <c r="AY23" s="16">
        <v>19449.009999999998</v>
      </c>
      <c r="AZ23" s="16">
        <v>6794.03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17923608.140000001</v>
      </c>
      <c r="BH23" s="16">
        <v>6940579.8899999997</v>
      </c>
      <c r="BI23" s="16">
        <v>5891.14</v>
      </c>
      <c r="BJ23" s="16">
        <v>17.38</v>
      </c>
      <c r="BK23" s="16">
        <v>158707.09</v>
      </c>
      <c r="BL23" s="16">
        <v>36631.769999999997</v>
      </c>
      <c r="BM23" s="16">
        <v>0</v>
      </c>
      <c r="BN23" s="16">
        <v>0</v>
      </c>
      <c r="BO23" s="16">
        <v>0</v>
      </c>
      <c r="BP23" s="16">
        <v>0</v>
      </c>
      <c r="BQ23" s="16">
        <v>1157116.0900000001</v>
      </c>
      <c r="BR23" s="16">
        <v>1145235.02</v>
      </c>
      <c r="BS23" s="16">
        <v>52888.19</v>
      </c>
      <c r="BT23" s="16">
        <v>17472.919999999998</v>
      </c>
      <c r="BU23" s="16">
        <v>0</v>
      </c>
      <c r="BV23" s="16">
        <v>0</v>
      </c>
      <c r="BW23" s="16">
        <v>249783.34</v>
      </c>
      <c r="BX23" s="16">
        <v>249577.34</v>
      </c>
      <c r="BY23" s="16">
        <v>776806.61</v>
      </c>
      <c r="BZ23" s="16">
        <v>602122.31999999995</v>
      </c>
      <c r="CA23" s="16">
        <v>2401192.46</v>
      </c>
      <c r="CB23" s="16">
        <v>2051056.77</v>
      </c>
      <c r="CC23" s="16">
        <v>15522415.689999999</v>
      </c>
      <c r="CD23" s="16">
        <v>4889523.12</v>
      </c>
      <c r="CE23" s="11">
        <f t="shared" si="1"/>
        <v>2.4244614801963214</v>
      </c>
      <c r="CF23" s="11">
        <f t="shared" si="0"/>
        <v>4.1055737149270302</v>
      </c>
      <c r="CG23" s="15"/>
      <c r="CH23" s="15"/>
      <c r="CI23" s="14"/>
      <c r="CJ23" s="14"/>
      <c r="CK23" s="17"/>
      <c r="CL23" s="17"/>
      <c r="CM23" s="14"/>
    </row>
    <row r="24" spans="1:91" s="12" customFormat="1" x14ac:dyDescent="0.25">
      <c r="A24" s="9">
        <v>15</v>
      </c>
      <c r="B24" s="10">
        <v>45799</v>
      </c>
      <c r="C24" s="16">
        <v>1862175.28</v>
      </c>
      <c r="D24" s="16">
        <v>1396355.12</v>
      </c>
      <c r="E24" s="16">
        <v>14244172.689999999</v>
      </c>
      <c r="F24" s="16"/>
      <c r="G24" s="16">
        <v>8065549.7699999996</v>
      </c>
      <c r="H24" s="16">
        <v>0</v>
      </c>
      <c r="I24" s="16">
        <v>0</v>
      </c>
      <c r="J24" s="16"/>
      <c r="K24" s="16">
        <v>5015000</v>
      </c>
      <c r="L24" s="16"/>
      <c r="M24" s="16">
        <v>0</v>
      </c>
      <c r="N24" s="16"/>
      <c r="O24" s="16">
        <v>14823594.300000001</v>
      </c>
      <c r="P24" s="16">
        <v>14823594.300000001</v>
      </c>
      <c r="Q24" s="16">
        <v>0</v>
      </c>
      <c r="R24" s="16">
        <v>0</v>
      </c>
      <c r="S24" s="16">
        <v>2837574.01</v>
      </c>
      <c r="T24" s="16">
        <v>2837574.01</v>
      </c>
      <c r="U24" s="16">
        <v>10622644.68</v>
      </c>
      <c r="V24" s="16"/>
      <c r="W24" s="16">
        <v>36225421.369999997</v>
      </c>
      <c r="X24" s="16">
        <v>19057523.43</v>
      </c>
      <c r="Y24" s="16">
        <v>2701944.41</v>
      </c>
      <c r="Z24" s="16">
        <v>1534276.53</v>
      </c>
      <c r="AA24" s="16">
        <v>10961095.08</v>
      </c>
      <c r="AB24" s="16">
        <v>4054848.87</v>
      </c>
      <c r="AC24" s="16">
        <v>604058.71</v>
      </c>
      <c r="AD24" s="16">
        <v>599513.01</v>
      </c>
      <c r="AE24" s="16">
        <v>2.67</v>
      </c>
      <c r="AF24" s="16">
        <v>0</v>
      </c>
      <c r="AG24" s="16">
        <v>2876324.63</v>
      </c>
      <c r="AH24" s="16">
        <v>190120.62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958.9</v>
      </c>
      <c r="AT24" s="16">
        <v>811.75</v>
      </c>
      <c r="AU24" s="16">
        <v>93053.46</v>
      </c>
      <c r="AV24" s="16">
        <v>78074.33</v>
      </c>
      <c r="AW24" s="16">
        <v>253581.89</v>
      </c>
      <c r="AX24" s="16">
        <v>252940.74</v>
      </c>
      <c r="AY24" s="16">
        <v>19429.03</v>
      </c>
      <c r="AZ24" s="16">
        <v>6803.71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17510448.77</v>
      </c>
      <c r="BH24" s="16">
        <v>6717389.5599999996</v>
      </c>
      <c r="BI24" s="16">
        <v>5887.59</v>
      </c>
      <c r="BJ24" s="16">
        <v>17.350000000000001</v>
      </c>
      <c r="BK24" s="16">
        <v>164972.94</v>
      </c>
      <c r="BL24" s="16">
        <v>40916.81</v>
      </c>
      <c r="BM24" s="16">
        <v>0</v>
      </c>
      <c r="BN24" s="16">
        <v>0</v>
      </c>
      <c r="BO24" s="16">
        <v>0</v>
      </c>
      <c r="BP24" s="16">
        <v>0</v>
      </c>
      <c r="BQ24" s="16">
        <v>1148487.23</v>
      </c>
      <c r="BR24" s="16">
        <v>1137999.83</v>
      </c>
      <c r="BS24" s="16">
        <v>37954.699999999997</v>
      </c>
      <c r="BT24" s="16">
        <v>17406.23</v>
      </c>
      <c r="BU24" s="16">
        <v>0</v>
      </c>
      <c r="BV24" s="16">
        <v>0</v>
      </c>
      <c r="BW24" s="16">
        <v>253124.56</v>
      </c>
      <c r="BX24" s="16">
        <v>252712.08</v>
      </c>
      <c r="BY24" s="16">
        <v>1001285.46</v>
      </c>
      <c r="BZ24" s="16">
        <v>825474.58</v>
      </c>
      <c r="CA24" s="16">
        <v>2611712.48</v>
      </c>
      <c r="CB24" s="16">
        <v>2274526.88</v>
      </c>
      <c r="CC24" s="16">
        <v>14898736.279999999</v>
      </c>
      <c r="CD24" s="16">
        <v>4442862.68</v>
      </c>
      <c r="CE24" s="11">
        <f t="shared" si="1"/>
        <v>2.4314425525223138</v>
      </c>
      <c r="CF24" s="11">
        <f t="shared" si="0"/>
        <v>4.2894693810343023</v>
      </c>
      <c r="CG24" s="15"/>
      <c r="CH24" s="15"/>
      <c r="CI24" s="14"/>
      <c r="CJ24" s="14"/>
      <c r="CK24" s="17"/>
      <c r="CL24" s="17"/>
      <c r="CM24" s="14"/>
    </row>
    <row r="25" spans="1:91" s="12" customFormat="1" x14ac:dyDescent="0.25">
      <c r="A25" s="9">
        <v>16</v>
      </c>
      <c r="B25" s="10">
        <v>45800</v>
      </c>
      <c r="C25" s="16">
        <v>1848619.56</v>
      </c>
      <c r="D25" s="16">
        <v>1367662.79</v>
      </c>
      <c r="E25" s="16">
        <v>14076387.32</v>
      </c>
      <c r="F25" s="16"/>
      <c r="G25" s="16">
        <v>8068800.5300000003</v>
      </c>
      <c r="H25" s="16">
        <v>0</v>
      </c>
      <c r="I25" s="16">
        <v>0</v>
      </c>
      <c r="J25" s="16"/>
      <c r="K25" s="16">
        <v>5015000</v>
      </c>
      <c r="L25" s="16"/>
      <c r="M25" s="16">
        <v>0</v>
      </c>
      <c r="N25" s="16"/>
      <c r="O25" s="16">
        <v>14842495</v>
      </c>
      <c r="P25" s="16">
        <v>14842495</v>
      </c>
      <c r="Q25" s="16">
        <v>0</v>
      </c>
      <c r="R25" s="16">
        <v>0</v>
      </c>
      <c r="S25" s="16">
        <v>3026377.83</v>
      </c>
      <c r="T25" s="16">
        <v>3026377.83</v>
      </c>
      <c r="U25" s="16">
        <v>10622644.68</v>
      </c>
      <c r="V25" s="16"/>
      <c r="W25" s="16">
        <v>36255035.57</v>
      </c>
      <c r="X25" s="16">
        <v>19236535.620000001</v>
      </c>
      <c r="Y25" s="16">
        <v>2712926.81</v>
      </c>
      <c r="Z25" s="16">
        <v>1531040.05</v>
      </c>
      <c r="AA25" s="16">
        <v>10936320.289999999</v>
      </c>
      <c r="AB25" s="16">
        <v>4074675.6</v>
      </c>
      <c r="AC25" s="16">
        <v>583985.43000000005</v>
      </c>
      <c r="AD25" s="16">
        <v>579443.02</v>
      </c>
      <c r="AE25" s="16">
        <v>0</v>
      </c>
      <c r="AF25" s="16">
        <v>0</v>
      </c>
      <c r="AG25" s="16">
        <v>2957232.19</v>
      </c>
      <c r="AH25" s="16">
        <v>274352.59000000003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963.45</v>
      </c>
      <c r="AT25" s="16">
        <v>816.3</v>
      </c>
      <c r="AU25" s="16">
        <v>111915.29</v>
      </c>
      <c r="AV25" s="16">
        <v>76310.880000000005</v>
      </c>
      <c r="AW25" s="16">
        <v>264800.11</v>
      </c>
      <c r="AX25" s="16">
        <v>264722.82</v>
      </c>
      <c r="AY25" s="16">
        <v>19390.400000000001</v>
      </c>
      <c r="AZ25" s="16">
        <v>6772.3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17587533.98</v>
      </c>
      <c r="BH25" s="16">
        <v>6808133.5700000003</v>
      </c>
      <c r="BI25" s="16">
        <v>5733.29</v>
      </c>
      <c r="BJ25" s="16">
        <v>17.329999999999998</v>
      </c>
      <c r="BK25" s="16">
        <v>163942.31</v>
      </c>
      <c r="BL25" s="16">
        <v>40857.800000000003</v>
      </c>
      <c r="BM25" s="16">
        <v>0</v>
      </c>
      <c r="BN25" s="16">
        <v>0</v>
      </c>
      <c r="BO25" s="16">
        <v>0</v>
      </c>
      <c r="BP25" s="16">
        <v>0</v>
      </c>
      <c r="BQ25" s="16">
        <v>1155582.54</v>
      </c>
      <c r="BR25" s="16">
        <v>1142875.46</v>
      </c>
      <c r="BS25" s="16">
        <v>38022.92</v>
      </c>
      <c r="BT25" s="16">
        <v>17474.45</v>
      </c>
      <c r="BU25" s="16">
        <v>0</v>
      </c>
      <c r="BV25" s="16">
        <v>0</v>
      </c>
      <c r="BW25" s="16">
        <v>265205.59000000003</v>
      </c>
      <c r="BX25" s="16">
        <v>264925.56</v>
      </c>
      <c r="BY25" s="16">
        <v>796010.33</v>
      </c>
      <c r="BZ25" s="16">
        <v>599512.72</v>
      </c>
      <c r="CA25" s="16">
        <v>2424496.9900000002</v>
      </c>
      <c r="CB25" s="16">
        <v>2065663.32</v>
      </c>
      <c r="CC25" s="16">
        <v>15163036.99</v>
      </c>
      <c r="CD25" s="16">
        <v>4742470.25</v>
      </c>
      <c r="CE25" s="11">
        <f t="shared" si="1"/>
        <v>2.391014121637383</v>
      </c>
      <c r="CF25" s="11">
        <f t="shared" si="0"/>
        <v>4.056226946283954</v>
      </c>
      <c r="CG25" s="15"/>
      <c r="CH25" s="15"/>
      <c r="CI25" s="14"/>
      <c r="CJ25" s="14"/>
      <c r="CK25" s="17"/>
      <c r="CL25" s="17"/>
      <c r="CM25" s="14"/>
    </row>
    <row r="26" spans="1:91" s="12" customFormat="1" x14ac:dyDescent="0.25">
      <c r="A26" s="9">
        <v>17</v>
      </c>
      <c r="B26" s="10">
        <v>45801</v>
      </c>
      <c r="C26" s="16">
        <v>2347942.31</v>
      </c>
      <c r="D26" s="16">
        <v>1818644.9</v>
      </c>
      <c r="E26" s="16">
        <v>3635983.97</v>
      </c>
      <c r="F26" s="16"/>
      <c r="G26" s="16">
        <v>8072038.3700000001</v>
      </c>
      <c r="H26" s="16">
        <v>0</v>
      </c>
      <c r="I26" s="16">
        <v>0</v>
      </c>
      <c r="J26" s="16"/>
      <c r="K26" s="16">
        <v>15200000</v>
      </c>
      <c r="L26" s="16"/>
      <c r="M26" s="16">
        <v>0</v>
      </c>
      <c r="N26" s="16"/>
      <c r="O26" s="16">
        <v>14858708.699999999</v>
      </c>
      <c r="P26" s="16">
        <v>14858708.699999999</v>
      </c>
      <c r="Q26" s="16">
        <v>0</v>
      </c>
      <c r="R26" s="16">
        <v>0</v>
      </c>
      <c r="S26" s="16">
        <v>2445558.7599999998</v>
      </c>
      <c r="T26" s="16">
        <v>2445558.7599999998</v>
      </c>
      <c r="U26" s="16">
        <v>10622644.68</v>
      </c>
      <c r="V26" s="16"/>
      <c r="W26" s="16">
        <v>35937587.43</v>
      </c>
      <c r="X26" s="16">
        <v>19122912.359999999</v>
      </c>
      <c r="Y26" s="16">
        <v>2702275.79</v>
      </c>
      <c r="Z26" s="16">
        <v>1531907.97</v>
      </c>
      <c r="AA26" s="16">
        <v>10893715.16</v>
      </c>
      <c r="AB26" s="16">
        <v>4041102.14</v>
      </c>
      <c r="AC26" s="16">
        <v>495558.12</v>
      </c>
      <c r="AD26" s="16">
        <v>491044.9</v>
      </c>
      <c r="AE26" s="16">
        <v>15.98</v>
      </c>
      <c r="AF26" s="16">
        <v>0</v>
      </c>
      <c r="AG26" s="16">
        <v>2687867</v>
      </c>
      <c r="AH26" s="16">
        <v>122753.1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963.7</v>
      </c>
      <c r="AT26" s="16">
        <v>816.55</v>
      </c>
      <c r="AU26" s="16">
        <v>95334.95</v>
      </c>
      <c r="AV26" s="16">
        <v>76397.89</v>
      </c>
      <c r="AW26" s="16">
        <v>260180.15</v>
      </c>
      <c r="AX26" s="16">
        <v>260104.49</v>
      </c>
      <c r="AY26" s="16">
        <v>19394.8</v>
      </c>
      <c r="AZ26" s="16">
        <v>6779.15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17155305.649999999</v>
      </c>
      <c r="BH26" s="16">
        <v>6530906.1900000004</v>
      </c>
      <c r="BI26" s="16">
        <v>5554.86</v>
      </c>
      <c r="BJ26" s="16">
        <v>17.350000000000001</v>
      </c>
      <c r="BK26" s="16">
        <v>167902.19</v>
      </c>
      <c r="BL26" s="16">
        <v>45604.75</v>
      </c>
      <c r="BM26" s="16">
        <v>0</v>
      </c>
      <c r="BN26" s="16">
        <v>0</v>
      </c>
      <c r="BO26" s="16">
        <v>0</v>
      </c>
      <c r="BP26" s="16">
        <v>0</v>
      </c>
      <c r="BQ26" s="16">
        <v>1607834.7</v>
      </c>
      <c r="BR26" s="16">
        <v>1441239.9</v>
      </c>
      <c r="BS26" s="16">
        <v>31124.15</v>
      </c>
      <c r="BT26" s="16">
        <v>17485.13</v>
      </c>
      <c r="BU26" s="16">
        <v>0</v>
      </c>
      <c r="BV26" s="16">
        <v>0</v>
      </c>
      <c r="BW26" s="16">
        <v>260801.87</v>
      </c>
      <c r="BX26" s="16">
        <v>260415.35999999999</v>
      </c>
      <c r="BY26" s="16">
        <v>339034.02</v>
      </c>
      <c r="BZ26" s="16">
        <v>137217.03</v>
      </c>
      <c r="CA26" s="16">
        <v>2412251.7999999998</v>
      </c>
      <c r="CB26" s="16">
        <v>1901979.52</v>
      </c>
      <c r="CC26" s="16">
        <v>14743053.85</v>
      </c>
      <c r="CD26" s="16">
        <v>4628926.68</v>
      </c>
      <c r="CE26" s="11">
        <f t="shared" si="1"/>
        <v>2.4375945306609594</v>
      </c>
      <c r="CF26" s="11">
        <f t="shared" si="0"/>
        <v>4.1311763356770212</v>
      </c>
      <c r="CG26" s="15"/>
      <c r="CH26" s="15"/>
      <c r="CI26" s="14"/>
      <c r="CJ26" s="14"/>
      <c r="CK26" s="17"/>
      <c r="CL26" s="17"/>
      <c r="CM26" s="14"/>
    </row>
    <row r="27" spans="1:91" s="12" customFormat="1" x14ac:dyDescent="0.25">
      <c r="A27" s="9">
        <v>18</v>
      </c>
      <c r="B27" s="10">
        <v>45804</v>
      </c>
      <c r="C27" s="16">
        <v>2315426.56</v>
      </c>
      <c r="D27" s="16">
        <v>1824030.66</v>
      </c>
      <c r="E27" s="16">
        <v>14676153.52</v>
      </c>
      <c r="F27" s="16"/>
      <c r="G27" s="16">
        <v>8082756.6100000003</v>
      </c>
      <c r="H27" s="16">
        <v>0</v>
      </c>
      <c r="I27" s="16">
        <v>0</v>
      </c>
      <c r="J27" s="16"/>
      <c r="K27" s="16">
        <v>4800000</v>
      </c>
      <c r="L27" s="16"/>
      <c r="M27" s="16">
        <v>0</v>
      </c>
      <c r="N27" s="16"/>
      <c r="O27" s="16">
        <v>14868556.699999999</v>
      </c>
      <c r="P27" s="16">
        <v>14868556.699999999</v>
      </c>
      <c r="Q27" s="16">
        <v>0</v>
      </c>
      <c r="R27" s="16">
        <v>0</v>
      </c>
      <c r="S27" s="16">
        <v>2515979.29</v>
      </c>
      <c r="T27" s="16">
        <v>2515979.29</v>
      </c>
      <c r="U27" s="16">
        <v>10622644.68</v>
      </c>
      <c r="V27" s="16"/>
      <c r="W27" s="16">
        <v>36636228</v>
      </c>
      <c r="X27" s="16">
        <v>19208566.649999999</v>
      </c>
      <c r="Y27" s="16">
        <v>2697373.63</v>
      </c>
      <c r="Z27" s="16">
        <v>1536935.74</v>
      </c>
      <c r="AA27" s="16">
        <v>11059455.789999999</v>
      </c>
      <c r="AB27" s="16">
        <v>4026329.43</v>
      </c>
      <c r="AC27" s="16">
        <v>560340.13</v>
      </c>
      <c r="AD27" s="16">
        <v>555833.18999999994</v>
      </c>
      <c r="AE27" s="16">
        <v>0</v>
      </c>
      <c r="AF27" s="16">
        <v>0</v>
      </c>
      <c r="AG27" s="16">
        <v>2924063.96</v>
      </c>
      <c r="AH27" s="16">
        <v>122749.8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969.36</v>
      </c>
      <c r="AT27" s="16">
        <v>817.71</v>
      </c>
      <c r="AU27" s="16">
        <v>100474.61</v>
      </c>
      <c r="AV27" s="16">
        <v>76394.880000000005</v>
      </c>
      <c r="AW27" s="16">
        <v>560272.31000000006</v>
      </c>
      <c r="AX27" s="16">
        <v>393214.43</v>
      </c>
      <c r="AY27" s="16">
        <v>19319.150000000001</v>
      </c>
      <c r="AZ27" s="16">
        <v>6703.5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17922268.949999999</v>
      </c>
      <c r="BH27" s="16">
        <v>6718978.6900000004</v>
      </c>
      <c r="BI27" s="16">
        <v>5727.47</v>
      </c>
      <c r="BJ27" s="16">
        <v>17.489999999999998</v>
      </c>
      <c r="BK27" s="16">
        <v>172310.81</v>
      </c>
      <c r="BL27" s="16">
        <v>49478.31</v>
      </c>
      <c r="BM27" s="16">
        <v>0</v>
      </c>
      <c r="BN27" s="16">
        <v>0</v>
      </c>
      <c r="BO27" s="16">
        <v>0</v>
      </c>
      <c r="BP27" s="16">
        <v>0</v>
      </c>
      <c r="BQ27" s="16">
        <v>1456069.2</v>
      </c>
      <c r="BR27" s="16">
        <v>1439931.22</v>
      </c>
      <c r="BS27" s="16">
        <v>17972.419999999998</v>
      </c>
      <c r="BT27" s="16">
        <v>4333.3999999999996</v>
      </c>
      <c r="BU27" s="16">
        <v>0</v>
      </c>
      <c r="BV27" s="16">
        <v>0</v>
      </c>
      <c r="BW27" s="16">
        <v>559955.57999999996</v>
      </c>
      <c r="BX27" s="16">
        <v>553094.96</v>
      </c>
      <c r="BY27" s="16">
        <v>494466.02</v>
      </c>
      <c r="BZ27" s="16">
        <v>173428.85</v>
      </c>
      <c r="CA27" s="16">
        <v>2706501.5</v>
      </c>
      <c r="CB27" s="16">
        <v>2220284.23</v>
      </c>
      <c r="CC27" s="16">
        <v>15215767.449999999</v>
      </c>
      <c r="CD27" s="16">
        <v>4498694.46</v>
      </c>
      <c r="CE27" s="11">
        <f t="shared" si="1"/>
        <v>2.4077804895736628</v>
      </c>
      <c r="CF27" s="11">
        <f t="shared" si="0"/>
        <v>4.2698091236896314</v>
      </c>
      <c r="CG27" s="15"/>
      <c r="CH27" s="15"/>
      <c r="CI27" s="14"/>
      <c r="CJ27" s="14"/>
      <c r="CK27" s="17"/>
      <c r="CL27" s="17"/>
      <c r="CM27" s="14"/>
    </row>
    <row r="28" spans="1:91" s="12" customFormat="1" x14ac:dyDescent="0.25">
      <c r="A28" s="9">
        <v>19</v>
      </c>
      <c r="B28" s="10">
        <v>45805</v>
      </c>
      <c r="C28" s="16">
        <v>2284971.84</v>
      </c>
      <c r="D28" s="16">
        <v>1826193.55</v>
      </c>
      <c r="E28" s="16">
        <v>3225770.84</v>
      </c>
      <c r="F28" s="16"/>
      <c r="G28" s="16">
        <v>8081414.6299999999</v>
      </c>
      <c r="H28" s="16">
        <v>0</v>
      </c>
      <c r="I28" s="16">
        <v>0</v>
      </c>
      <c r="J28" s="16"/>
      <c r="K28" s="16">
        <v>16300000</v>
      </c>
      <c r="L28" s="16"/>
      <c r="M28" s="16">
        <v>0</v>
      </c>
      <c r="N28" s="16"/>
      <c r="O28" s="16">
        <v>14917044.6</v>
      </c>
      <c r="P28" s="16">
        <v>14917044.6</v>
      </c>
      <c r="Q28" s="16">
        <v>0</v>
      </c>
      <c r="R28" s="16">
        <v>0</v>
      </c>
      <c r="S28" s="16">
        <v>2635738.7799999998</v>
      </c>
      <c r="T28" s="16">
        <v>2635738.7799999998</v>
      </c>
      <c r="U28" s="16">
        <v>10622644.68</v>
      </c>
      <c r="V28" s="16"/>
      <c r="W28" s="16">
        <v>36822296.020000003</v>
      </c>
      <c r="X28" s="16">
        <v>19378976.93</v>
      </c>
      <c r="Y28" s="16">
        <v>2661760.11</v>
      </c>
      <c r="Z28" s="16">
        <v>1536403.31</v>
      </c>
      <c r="AA28" s="16">
        <v>11220462.6</v>
      </c>
      <c r="AB28" s="16">
        <v>4111228.86</v>
      </c>
      <c r="AC28" s="16">
        <v>580467.21</v>
      </c>
      <c r="AD28" s="16">
        <v>575994.46</v>
      </c>
      <c r="AE28" s="16">
        <v>0</v>
      </c>
      <c r="AF28" s="16">
        <v>0</v>
      </c>
      <c r="AG28" s="16">
        <v>3014316.39</v>
      </c>
      <c r="AH28" s="16">
        <v>151349.69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974.59</v>
      </c>
      <c r="AT28" s="16">
        <v>822.93</v>
      </c>
      <c r="AU28" s="16">
        <v>103516.26</v>
      </c>
      <c r="AV28" s="16">
        <v>76625.850000000006</v>
      </c>
      <c r="AW28" s="16">
        <v>278609.57</v>
      </c>
      <c r="AX28" s="16">
        <v>278378.03000000003</v>
      </c>
      <c r="AY28" s="16">
        <v>19482.560000000001</v>
      </c>
      <c r="AZ28" s="16">
        <v>6699.34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17879589.280000001</v>
      </c>
      <c r="BH28" s="16">
        <v>6737502.4800000004</v>
      </c>
      <c r="BI28" s="16">
        <v>5589.6</v>
      </c>
      <c r="BJ28" s="16">
        <v>17.59</v>
      </c>
      <c r="BK28" s="16">
        <v>171276.4</v>
      </c>
      <c r="BL28" s="16">
        <v>49212.72</v>
      </c>
      <c r="BM28" s="16">
        <v>0</v>
      </c>
      <c r="BN28" s="16">
        <v>0</v>
      </c>
      <c r="BO28" s="16">
        <v>0</v>
      </c>
      <c r="BP28" s="16">
        <v>0</v>
      </c>
      <c r="BQ28" s="16">
        <v>1183988.05</v>
      </c>
      <c r="BR28" s="16">
        <v>1172407.68</v>
      </c>
      <c r="BS28" s="16">
        <v>17978.82</v>
      </c>
      <c r="BT28" s="16">
        <v>4339.8</v>
      </c>
      <c r="BU28" s="16">
        <v>0</v>
      </c>
      <c r="BV28" s="16">
        <v>0</v>
      </c>
      <c r="BW28" s="16">
        <v>278592.34999999998</v>
      </c>
      <c r="BX28" s="16">
        <v>278369.42</v>
      </c>
      <c r="BY28" s="16">
        <v>321071.42</v>
      </c>
      <c r="BZ28" s="16">
        <v>140547.12</v>
      </c>
      <c r="CA28" s="16">
        <v>1978496.63</v>
      </c>
      <c r="CB28" s="16">
        <v>1644894.33</v>
      </c>
      <c r="CC28" s="16">
        <v>15901092.65</v>
      </c>
      <c r="CD28" s="16">
        <v>5092608.1500000004</v>
      </c>
      <c r="CE28" s="11">
        <f t="shared" si="1"/>
        <v>2.3157085384317915</v>
      </c>
      <c r="CF28" s="11">
        <f t="shared" si="0"/>
        <v>3.8053147540911816</v>
      </c>
      <c r="CG28" s="15"/>
      <c r="CH28" s="15"/>
      <c r="CI28" s="14"/>
      <c r="CJ28" s="14"/>
      <c r="CK28" s="17"/>
      <c r="CL28" s="17"/>
      <c r="CM28" s="14"/>
    </row>
    <row r="29" spans="1:91" s="12" customFormat="1" x14ac:dyDescent="0.25">
      <c r="A29" s="9">
        <v>20</v>
      </c>
      <c r="B29" s="10">
        <v>45806</v>
      </c>
      <c r="C29" s="16">
        <v>2284376.33</v>
      </c>
      <c r="D29" s="16">
        <v>1803574.46</v>
      </c>
      <c r="E29" s="16">
        <v>3011361.03</v>
      </c>
      <c r="F29" s="16"/>
      <c r="G29" s="16">
        <v>8130398.6699999999</v>
      </c>
      <c r="H29" s="16">
        <v>0</v>
      </c>
      <c r="I29" s="16">
        <v>0</v>
      </c>
      <c r="J29" s="16"/>
      <c r="K29" s="16">
        <v>16000000</v>
      </c>
      <c r="L29" s="16"/>
      <c r="M29" s="16">
        <v>0</v>
      </c>
      <c r="N29" s="16"/>
      <c r="O29" s="16">
        <v>14942778.4</v>
      </c>
      <c r="P29" s="16">
        <v>14942778.4</v>
      </c>
      <c r="Q29" s="16">
        <v>0</v>
      </c>
      <c r="R29" s="16">
        <v>0</v>
      </c>
      <c r="S29" s="16">
        <v>2771070.58</v>
      </c>
      <c r="T29" s="16">
        <v>2771070.58</v>
      </c>
      <c r="U29" s="16">
        <v>10622644.68</v>
      </c>
      <c r="V29" s="16"/>
      <c r="W29" s="16">
        <v>36517340.340000004</v>
      </c>
      <c r="X29" s="16">
        <v>19517423.440000001</v>
      </c>
      <c r="Y29" s="16">
        <v>2652400</v>
      </c>
      <c r="Z29" s="16">
        <v>1537594.78</v>
      </c>
      <c r="AA29" s="16">
        <v>11076901.279999999</v>
      </c>
      <c r="AB29" s="16">
        <v>4177243.76</v>
      </c>
      <c r="AC29" s="16">
        <v>552553.62</v>
      </c>
      <c r="AD29" s="16">
        <v>548064.48</v>
      </c>
      <c r="AE29" s="16">
        <v>0</v>
      </c>
      <c r="AF29" s="16">
        <v>0</v>
      </c>
      <c r="AG29" s="16">
        <v>3038432.4</v>
      </c>
      <c r="AH29" s="16">
        <v>158514.51999999999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974.85</v>
      </c>
      <c r="AT29" s="16">
        <v>823.2</v>
      </c>
      <c r="AU29" s="16">
        <v>113298.64</v>
      </c>
      <c r="AV29" s="16">
        <v>76743.88</v>
      </c>
      <c r="AW29" s="16">
        <v>262006.98</v>
      </c>
      <c r="AX29" s="16">
        <v>261932.61</v>
      </c>
      <c r="AY29" s="16">
        <v>19739.11</v>
      </c>
      <c r="AZ29" s="16">
        <v>6710.17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17716306.890000001</v>
      </c>
      <c r="BH29" s="16">
        <v>6767627.4100000001</v>
      </c>
      <c r="BI29" s="16">
        <v>5464.07</v>
      </c>
      <c r="BJ29" s="16">
        <v>17.63</v>
      </c>
      <c r="BK29" s="16">
        <v>163723.59</v>
      </c>
      <c r="BL29" s="16">
        <v>48252.6</v>
      </c>
      <c r="BM29" s="16">
        <v>0</v>
      </c>
      <c r="BN29" s="16">
        <v>0</v>
      </c>
      <c r="BO29" s="16">
        <v>0</v>
      </c>
      <c r="BP29" s="16">
        <v>0</v>
      </c>
      <c r="BQ29" s="16">
        <v>1178086.82</v>
      </c>
      <c r="BR29" s="16">
        <v>1168168.52</v>
      </c>
      <c r="BS29" s="16">
        <v>15905.29</v>
      </c>
      <c r="BT29" s="16">
        <v>4350.7700000000004</v>
      </c>
      <c r="BU29" s="16">
        <v>0</v>
      </c>
      <c r="BV29" s="16">
        <v>0</v>
      </c>
      <c r="BW29" s="16">
        <v>262333.43</v>
      </c>
      <c r="BX29" s="16">
        <v>262095.84</v>
      </c>
      <c r="BY29" s="16">
        <v>305834.86</v>
      </c>
      <c r="BZ29" s="16">
        <v>144679.19</v>
      </c>
      <c r="CA29" s="16">
        <v>1931348.06</v>
      </c>
      <c r="CB29" s="16">
        <v>1627564.56</v>
      </c>
      <c r="CC29" s="16">
        <v>15784958.83</v>
      </c>
      <c r="CD29" s="16">
        <v>5140062.8499999996</v>
      </c>
      <c r="CE29" s="11">
        <f t="shared" si="1"/>
        <v>2.313426391115903</v>
      </c>
      <c r="CF29" s="11">
        <f t="shared" si="0"/>
        <v>3.7971176636488022</v>
      </c>
      <c r="CG29" s="15"/>
      <c r="CH29" s="15"/>
      <c r="CI29" s="14"/>
      <c r="CJ29" s="14"/>
      <c r="CK29" s="17"/>
      <c r="CL29" s="17"/>
      <c r="CM29" s="14"/>
    </row>
    <row r="30" spans="1:91" s="12" customFormat="1" x14ac:dyDescent="0.25">
      <c r="A30" s="9">
        <v>21</v>
      </c>
      <c r="B30" s="10">
        <v>45807</v>
      </c>
      <c r="C30" s="16">
        <v>2243371.5099999998</v>
      </c>
      <c r="D30" s="16">
        <v>1727364.35</v>
      </c>
      <c r="E30" s="16">
        <v>3258836.54</v>
      </c>
      <c r="F30" s="16"/>
      <c r="G30" s="16">
        <v>8133670.9000000004</v>
      </c>
      <c r="H30" s="16">
        <v>0</v>
      </c>
      <c r="I30" s="16">
        <v>0</v>
      </c>
      <c r="J30" s="16"/>
      <c r="K30" s="16">
        <v>16800000</v>
      </c>
      <c r="L30" s="16"/>
      <c r="M30" s="16">
        <v>0</v>
      </c>
      <c r="N30" s="16"/>
      <c r="O30" s="16">
        <v>14896339.9</v>
      </c>
      <c r="P30" s="16">
        <v>14896339.9</v>
      </c>
      <c r="Q30" s="16">
        <v>0</v>
      </c>
      <c r="R30" s="16">
        <v>0</v>
      </c>
      <c r="S30" s="16">
        <v>2695546.76</v>
      </c>
      <c r="T30" s="16">
        <v>2695546.76</v>
      </c>
      <c r="U30" s="16">
        <v>10622644.68</v>
      </c>
      <c r="V30" s="16"/>
      <c r="W30" s="16">
        <v>37405120.939999998</v>
      </c>
      <c r="X30" s="16">
        <v>19319251.010000002</v>
      </c>
      <c r="Y30" s="16">
        <v>2654572.12</v>
      </c>
      <c r="Z30" s="16">
        <v>1533333.24</v>
      </c>
      <c r="AA30" s="16">
        <v>11454372.91</v>
      </c>
      <c r="AB30" s="16">
        <v>4080520.87</v>
      </c>
      <c r="AC30" s="16">
        <v>495422.04</v>
      </c>
      <c r="AD30" s="16">
        <v>490874.05</v>
      </c>
      <c r="AE30" s="16">
        <v>0</v>
      </c>
      <c r="AF30" s="16">
        <v>0</v>
      </c>
      <c r="AG30" s="16">
        <v>2930857.29</v>
      </c>
      <c r="AH30" s="16">
        <v>143551.43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970.78</v>
      </c>
      <c r="AT30" s="16">
        <v>819.12</v>
      </c>
      <c r="AU30" s="16">
        <v>113207.93</v>
      </c>
      <c r="AV30" s="16">
        <v>76637.63</v>
      </c>
      <c r="AW30" s="16">
        <v>276495.71999999997</v>
      </c>
      <c r="AX30" s="16">
        <v>276404.58</v>
      </c>
      <c r="AY30" s="16">
        <v>19682.82</v>
      </c>
      <c r="AZ30" s="16">
        <v>6688.21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17945581.600000001</v>
      </c>
      <c r="BH30" s="16">
        <v>6608829.1299999999</v>
      </c>
      <c r="BI30" s="16">
        <v>5334.64</v>
      </c>
      <c r="BJ30" s="16">
        <v>17.59</v>
      </c>
      <c r="BK30" s="16">
        <v>157281.35</v>
      </c>
      <c r="BL30" s="16">
        <v>42790</v>
      </c>
      <c r="BM30" s="16">
        <v>0</v>
      </c>
      <c r="BN30" s="16">
        <v>0</v>
      </c>
      <c r="BO30" s="16">
        <v>0</v>
      </c>
      <c r="BP30" s="16">
        <v>0</v>
      </c>
      <c r="BQ30" s="16">
        <v>1144546.3799999999</v>
      </c>
      <c r="BR30" s="16">
        <v>1133494.6200000001</v>
      </c>
      <c r="BS30" s="16">
        <v>15896.36</v>
      </c>
      <c r="BT30" s="16">
        <v>4341.84</v>
      </c>
      <c r="BU30" s="16">
        <v>0</v>
      </c>
      <c r="BV30" s="16">
        <v>0</v>
      </c>
      <c r="BW30" s="16">
        <v>277522.87</v>
      </c>
      <c r="BX30" s="16">
        <v>276918.15000000002</v>
      </c>
      <c r="BY30" s="16">
        <v>306409.84999999998</v>
      </c>
      <c r="BZ30" s="16">
        <v>138704.03</v>
      </c>
      <c r="CA30" s="16">
        <v>1906991.44</v>
      </c>
      <c r="CB30" s="16">
        <v>1596266.23</v>
      </c>
      <c r="CC30" s="16">
        <v>16038590.15</v>
      </c>
      <c r="CD30" s="16">
        <v>5012562.9000000004</v>
      </c>
      <c r="CE30" s="11">
        <f t="shared" ref="CE30:CE31" si="2">W30/CC30</f>
        <v>2.3321950738918282</v>
      </c>
      <c r="CF30" s="11">
        <f t="shared" ref="CF30:CF31" si="3">X30/CD30</f>
        <v>3.8541663008358458</v>
      </c>
      <c r="CG30" s="15"/>
      <c r="CH30" s="15"/>
      <c r="CI30" s="14"/>
      <c r="CJ30" s="14"/>
      <c r="CK30" s="17"/>
      <c r="CL30" s="17"/>
      <c r="CM30" s="14"/>
    </row>
    <row r="31" spans="1:91" s="12" customFormat="1" x14ac:dyDescent="0.25">
      <c r="A31" s="9">
        <v>22</v>
      </c>
      <c r="B31" s="10">
        <v>45808</v>
      </c>
      <c r="C31" s="16">
        <v>2226809.33</v>
      </c>
      <c r="D31" s="16">
        <v>1702262.42</v>
      </c>
      <c r="E31" s="16">
        <v>2081320.8</v>
      </c>
      <c r="F31" s="16"/>
      <c r="G31" s="16">
        <v>8155668.2999999998</v>
      </c>
      <c r="H31" s="16">
        <v>0</v>
      </c>
      <c r="I31" s="16">
        <v>0</v>
      </c>
      <c r="J31" s="16"/>
      <c r="K31" s="16">
        <v>18500000</v>
      </c>
      <c r="L31" s="16"/>
      <c r="M31" s="16">
        <v>0</v>
      </c>
      <c r="N31" s="16"/>
      <c r="O31" s="16">
        <v>14850797</v>
      </c>
      <c r="P31" s="16">
        <v>14850797</v>
      </c>
      <c r="Q31" s="16">
        <v>0</v>
      </c>
      <c r="R31" s="16">
        <v>0</v>
      </c>
      <c r="S31" s="16">
        <v>2874115.11</v>
      </c>
      <c r="T31" s="16">
        <v>2874115.11</v>
      </c>
      <c r="U31" s="16">
        <v>10622644.68</v>
      </c>
      <c r="V31" s="16"/>
      <c r="W31" s="16">
        <v>38066065.850000001</v>
      </c>
      <c r="X31" s="16">
        <v>19427174.530000001</v>
      </c>
      <c r="Y31" s="16">
        <v>2706082.24</v>
      </c>
      <c r="Z31" s="16">
        <v>1529915.83</v>
      </c>
      <c r="AA31" s="16">
        <v>11812493.1</v>
      </c>
      <c r="AB31" s="16">
        <v>4172907.69</v>
      </c>
      <c r="AC31" s="16">
        <v>502313.32</v>
      </c>
      <c r="AD31" s="16">
        <v>497888.55</v>
      </c>
      <c r="AE31" s="16">
        <v>0</v>
      </c>
      <c r="AF31" s="16">
        <v>0</v>
      </c>
      <c r="AG31" s="16">
        <v>2524360.5</v>
      </c>
      <c r="AH31" s="16">
        <v>143232.35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966.02</v>
      </c>
      <c r="AT31" s="16">
        <v>814.37</v>
      </c>
      <c r="AU31" s="16">
        <v>116226.23</v>
      </c>
      <c r="AV31" s="16">
        <v>76524.899999999994</v>
      </c>
      <c r="AW31" s="16">
        <v>253110.36</v>
      </c>
      <c r="AX31" s="16">
        <v>252636.04</v>
      </c>
      <c r="AY31" s="16">
        <v>19528.62</v>
      </c>
      <c r="AZ31" s="16">
        <v>6538.34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17935080.390000001</v>
      </c>
      <c r="BH31" s="16">
        <v>6680458.0599999996</v>
      </c>
      <c r="BI31" s="16">
        <v>7970.17</v>
      </c>
      <c r="BJ31" s="16">
        <v>20.13</v>
      </c>
      <c r="BK31" s="16">
        <v>165585.51</v>
      </c>
      <c r="BL31" s="16">
        <v>32951.69</v>
      </c>
      <c r="BM31" s="16">
        <v>0</v>
      </c>
      <c r="BN31" s="16">
        <v>0</v>
      </c>
      <c r="BO31" s="16">
        <v>0</v>
      </c>
      <c r="BP31" s="16">
        <v>0</v>
      </c>
      <c r="BQ31" s="16">
        <v>1292468.29</v>
      </c>
      <c r="BR31" s="16">
        <v>1128172.25</v>
      </c>
      <c r="BS31" s="16">
        <v>34893.72</v>
      </c>
      <c r="BT31" s="16">
        <v>5191.0600000000004</v>
      </c>
      <c r="BU31" s="16">
        <v>0</v>
      </c>
      <c r="BV31" s="16">
        <v>0</v>
      </c>
      <c r="BW31" s="16">
        <v>252321.98</v>
      </c>
      <c r="BX31" s="16">
        <v>252241.85</v>
      </c>
      <c r="BY31" s="16">
        <v>316982.86</v>
      </c>
      <c r="BZ31" s="16">
        <v>144438</v>
      </c>
      <c r="CA31" s="16">
        <v>2070222.52</v>
      </c>
      <c r="CB31" s="16">
        <v>1563014.99</v>
      </c>
      <c r="CC31" s="16">
        <v>15864857.869999999</v>
      </c>
      <c r="CD31" s="16">
        <v>5117443.07</v>
      </c>
      <c r="CE31" s="11">
        <f t="shared" si="2"/>
        <v>2.399395327832206</v>
      </c>
      <c r="CF31" s="11">
        <f t="shared" si="3"/>
        <v>3.7962658820550397</v>
      </c>
      <c r="CG31" s="15"/>
      <c r="CH31" s="15"/>
      <c r="CI31" s="14"/>
      <c r="CJ31" s="14"/>
      <c r="CK31" s="17"/>
      <c r="CL31" s="17"/>
      <c r="CM31" s="14"/>
    </row>
    <row r="32" spans="1:91" s="12" customFormat="1" x14ac:dyDescent="0.25">
      <c r="A32" s="9">
        <v>22</v>
      </c>
      <c r="B32" s="10">
        <v>45809</v>
      </c>
      <c r="C32" s="13" t="s">
        <v>51</v>
      </c>
      <c r="D32" s="13" t="s">
        <v>51</v>
      </c>
      <c r="E32" s="13" t="s">
        <v>51</v>
      </c>
      <c r="F32" s="13" t="s">
        <v>51</v>
      </c>
      <c r="G32" s="13" t="s">
        <v>51</v>
      </c>
      <c r="H32" s="13" t="s">
        <v>51</v>
      </c>
      <c r="I32" s="13" t="s">
        <v>51</v>
      </c>
      <c r="J32" s="13" t="s">
        <v>51</v>
      </c>
      <c r="K32" s="13" t="s">
        <v>51</v>
      </c>
      <c r="L32" s="13" t="s">
        <v>51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3" t="s">
        <v>51</v>
      </c>
      <c r="S32" s="13" t="s">
        <v>51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3" t="s">
        <v>51</v>
      </c>
      <c r="Z32" s="13" t="s">
        <v>51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3" t="s">
        <v>51</v>
      </c>
      <c r="AG32" s="13" t="s">
        <v>51</v>
      </c>
      <c r="AH32" s="13" t="s">
        <v>51</v>
      </c>
      <c r="AI32" s="13" t="s">
        <v>51</v>
      </c>
      <c r="AJ32" s="13" t="s">
        <v>51</v>
      </c>
      <c r="AK32" s="13" t="s">
        <v>51</v>
      </c>
      <c r="AL32" s="13" t="s">
        <v>51</v>
      </c>
      <c r="AM32" s="13" t="s">
        <v>51</v>
      </c>
      <c r="AN32" s="13" t="s">
        <v>51</v>
      </c>
      <c r="AO32" s="13" t="s">
        <v>51</v>
      </c>
      <c r="AP32" s="13" t="s">
        <v>51</v>
      </c>
      <c r="AQ32" s="13" t="s">
        <v>51</v>
      </c>
      <c r="AR32" s="13" t="s">
        <v>51</v>
      </c>
      <c r="AS32" s="13" t="s">
        <v>51</v>
      </c>
      <c r="AT32" s="13" t="s">
        <v>51</v>
      </c>
      <c r="AU32" s="13" t="s">
        <v>51</v>
      </c>
      <c r="AV32" s="13" t="s">
        <v>51</v>
      </c>
      <c r="AW32" s="13" t="s">
        <v>51</v>
      </c>
      <c r="AX32" s="13" t="s">
        <v>51</v>
      </c>
      <c r="AY32" s="13" t="s">
        <v>51</v>
      </c>
      <c r="AZ32" s="13" t="s">
        <v>51</v>
      </c>
      <c r="BA32" s="13" t="s">
        <v>51</v>
      </c>
      <c r="BB32" s="13" t="s">
        <v>51</v>
      </c>
      <c r="BC32" s="13" t="s">
        <v>51</v>
      </c>
      <c r="BD32" s="13" t="s">
        <v>51</v>
      </c>
      <c r="BE32" s="13" t="s">
        <v>51</v>
      </c>
      <c r="BF32" s="13" t="s">
        <v>51</v>
      </c>
      <c r="BG32" s="13" t="s">
        <v>51</v>
      </c>
      <c r="BH32" s="13" t="s">
        <v>51</v>
      </c>
      <c r="BI32" s="13" t="s">
        <v>51</v>
      </c>
      <c r="BJ32" s="13" t="s">
        <v>51</v>
      </c>
      <c r="BK32" s="13" t="s">
        <v>51</v>
      </c>
      <c r="BL32" s="13" t="s">
        <v>51</v>
      </c>
      <c r="BM32" s="13" t="s">
        <v>51</v>
      </c>
      <c r="BN32" s="13" t="s">
        <v>51</v>
      </c>
      <c r="BO32" s="13" t="s">
        <v>51</v>
      </c>
      <c r="BP32" s="13" t="s">
        <v>51</v>
      </c>
      <c r="BQ32" s="13" t="s">
        <v>51</v>
      </c>
      <c r="BR32" s="13" t="s">
        <v>51</v>
      </c>
      <c r="BS32" s="13" t="s">
        <v>51</v>
      </c>
      <c r="BT32" s="13" t="s">
        <v>51</v>
      </c>
      <c r="BU32" s="13" t="s">
        <v>51</v>
      </c>
      <c r="BV32" s="13" t="s">
        <v>51</v>
      </c>
      <c r="BW32" s="13" t="s">
        <v>51</v>
      </c>
      <c r="BX32" s="13" t="s">
        <v>51</v>
      </c>
      <c r="BY32" s="13" t="s">
        <v>51</v>
      </c>
      <c r="BZ32" s="13" t="s">
        <v>51</v>
      </c>
      <c r="CA32" s="13" t="s">
        <v>51</v>
      </c>
      <c r="CB32" s="13" t="s">
        <v>51</v>
      </c>
      <c r="CC32" s="13" t="s">
        <v>51</v>
      </c>
      <c r="CD32" s="13" t="s">
        <v>51</v>
      </c>
      <c r="CE32" s="11">
        <f>AVERAGE(CE10:CE31)</f>
        <v>2.4811691175631689</v>
      </c>
      <c r="CF32" s="11">
        <f>AVERAGE(CF10:CF31)</f>
        <v>4.0889343375383804</v>
      </c>
      <c r="CG32" s="15"/>
      <c r="CH32" s="15"/>
      <c r="CI32" s="14"/>
      <c r="CJ32" s="14"/>
      <c r="CK32" s="17"/>
      <c r="CL32" s="17"/>
      <c r="CM32" s="14"/>
    </row>
  </sheetData>
  <mergeCells count="49"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S7:BT7"/>
    <mergeCell ref="BU7:BV7"/>
    <mergeCell ref="BW7:BX7"/>
    <mergeCell ref="BY7:BZ7"/>
    <mergeCell ref="CA7:C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2025-06-04T12:22:20Z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