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Головний Банк\Деп. Ринкового ризику та ризику ліквідності\!!! деп. Оцінки фінансових ризиків\MLRM\Нормативи НБУ\Звіти на НБУ\2025\08\"/>
    </mc:Choice>
  </mc:AlternateContent>
  <xr:revisionPtr revIDLastSave="0" documentId="13_ncr:1_{1EF0C30C-174A-4999-931B-142649D12D77}" xr6:coauthVersionLast="47" xr6:coauthVersionMax="47" xr10:uidLastSave="{00000000-0000-0000-0000-000000000000}"/>
  <bookViews>
    <workbookView xWindow="-120" yWindow="-120" windowWidth="29040" windowHeight="15720" xr2:uid="{BADFF243-9E11-4853-A52B-B619809B0388}"/>
  </bookViews>
  <sheets>
    <sheet name="п.п. 10 пункту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31" i="1" l="1"/>
  <c r="CF31" i="1"/>
  <c r="CE30" i="1" l="1"/>
  <c r="CF30" i="1"/>
  <c r="CF29" i="1" l="1"/>
  <c r="CE29" i="1"/>
  <c r="CF28" i="1"/>
  <c r="CE28" i="1"/>
  <c r="CF27" i="1"/>
  <c r="CE27" i="1"/>
  <c r="CF26" i="1"/>
  <c r="CE26" i="1"/>
  <c r="CF25" i="1"/>
  <c r="CE25" i="1"/>
  <c r="CF24" i="1"/>
  <c r="CE24" i="1"/>
  <c r="CF23" i="1"/>
  <c r="CE23" i="1"/>
  <c r="CF22" i="1"/>
  <c r="CE22" i="1"/>
  <c r="CF21" i="1"/>
  <c r="CE21" i="1"/>
  <c r="CF20" i="1"/>
  <c r="CE20" i="1"/>
  <c r="CF19" i="1"/>
  <c r="CE19" i="1"/>
  <c r="CF18" i="1"/>
  <c r="CE18" i="1"/>
  <c r="CF17" i="1"/>
  <c r="CE17" i="1"/>
  <c r="CF16" i="1"/>
  <c r="CE16" i="1"/>
  <c r="CF15" i="1"/>
  <c r="CE15" i="1"/>
  <c r="CF14" i="1"/>
  <c r="CE14" i="1"/>
  <c r="CF13" i="1"/>
  <c r="CE13" i="1"/>
  <c r="CF12" i="1"/>
  <c r="CE12" i="1"/>
  <c r="CF11" i="1"/>
  <c r="CE11" i="1"/>
  <c r="CF10" i="1"/>
  <c r="CF32" i="1" s="1"/>
  <c r="CE10" i="1"/>
  <c r="CE32" i="1" s="1"/>
</calcChain>
</file>

<file path=xl/sharedStrings.xml><?xml version="1.0" encoding="utf-8"?>
<sst xmlns="http://schemas.openxmlformats.org/spreadsheetml/2006/main" count="213" uniqueCount="53">
  <si>
    <t xml:space="preserve">                 (найменування банку)      </t>
  </si>
  <si>
    <t xml:space="preserve">(зазначаються число та місяць)      </t>
  </si>
  <si>
    <t>Таблиця</t>
  </si>
  <si>
    <t>(тис.грн)</t>
  </si>
  <si>
    <t>№ з/п</t>
  </si>
  <si>
    <t>Звітна дата</t>
  </si>
  <si>
    <t>Обсяг високоякісних ліквідних активів (ВЛА)</t>
  </si>
  <si>
    <t>Очікувані відпливи грошових коштів:</t>
  </si>
  <si>
    <t>Очікувані надходження грошових коштів:</t>
  </si>
  <si>
    <t>Чистий очікуваний відплив грошових коштів</t>
  </si>
  <si>
    <t>Коефіцієнт покриття ліквідністю (LCR)</t>
  </si>
  <si>
    <t>банкноти і монети</t>
  </si>
  <si>
    <t>кошти в Національному банку</t>
  </si>
  <si>
    <t>ОВДП та ОЗДП, що рефінансуються Національним банком України</t>
  </si>
  <si>
    <t>облігації внутрішніх місцевих позик та підприємств, що рефінансуються Національним банком України</t>
  </si>
  <si>
    <t>депозитні сертифікати Національного банку України</t>
  </si>
  <si>
    <t>депозити в Національному банку України до 1 дня</t>
  </si>
  <si>
    <t>боргові цінні папери міжнародних фінансових організацій/державних органів країн G-7 з рейтингами не нижче АА-/Аа3</t>
  </si>
  <si>
    <t>боргові цінні папери, емітовані міжнародними банками розвитку</t>
  </si>
  <si>
    <t>кошти на коррахунках в інших банках з рейтингом не нижче інвест.класу, зменшені на суму незнижувального залишку</t>
  </si>
  <si>
    <t>сума обов'язкових резервів згідно з Положенням №806</t>
  </si>
  <si>
    <t>загальний обсяг високоякісних ліквідних активів (ВЛА)</t>
  </si>
  <si>
    <t>кошти фізичних осіб</t>
  </si>
  <si>
    <t>кошти суб'єктів господарської діяльності</t>
  </si>
  <si>
    <t>кошти інших банків</t>
  </si>
  <si>
    <t xml:space="preserve">кошти  бюджетних установ, виборчих фондів та фонду референдуму </t>
  </si>
  <si>
    <t>кошти небанківських фінансових установ</t>
  </si>
  <si>
    <t>кошти НБУ</t>
  </si>
  <si>
    <t>кредити від міжнародних та інших фінансових організацій</t>
  </si>
  <si>
    <t>цінні папери власного боргу</t>
  </si>
  <si>
    <t>субординований борг та капітальні інструменти з умовами списання/конверсії</t>
  </si>
  <si>
    <t>безвідкличні зобов'язання з кредитування, що надані банком</t>
  </si>
  <si>
    <t>операції , пов'язані з торговим фінансуванням (акредитиви та гарантії)</t>
  </si>
  <si>
    <t>транзитні та клірингові рахунки</t>
  </si>
  <si>
    <t>операції з деривативами</t>
  </si>
  <si>
    <t>кредиторська заборгованість</t>
  </si>
  <si>
    <t>інші балансові та позабалансові зобов'язання, за якими банк очікує відпливи</t>
  </si>
  <si>
    <t>забезпечене фондування</t>
  </si>
  <si>
    <t>сума простроченої заборгованості за очікуваними відпливами</t>
  </si>
  <si>
    <t>сукупні очікувані відпливи грошових коштів</t>
  </si>
  <si>
    <t>кредити фізичним особам</t>
  </si>
  <si>
    <t>кредити суб'єктам господарської діяльності</t>
  </si>
  <si>
    <t>кредити органам державної влади та місцевого самоврядування</t>
  </si>
  <si>
    <t>кошти в Національному банку (які не включені до ВЛА)</t>
  </si>
  <si>
    <t>операції з цінними паперами (які не включені до ВЛА)</t>
  </si>
  <si>
    <t>операції зворотнього репо</t>
  </si>
  <si>
    <t>операції з деривативами та дебіторською заборгованістю</t>
  </si>
  <si>
    <t>інші операції, за якими очікуються надходження</t>
  </si>
  <si>
    <t>сукупні очікувані надходження грошових коштів</t>
  </si>
  <si>
    <t>у всіх валютах</t>
  </si>
  <si>
    <t>у іноземній валюті</t>
  </si>
  <si>
    <t>Х</t>
  </si>
  <si>
    <t>Складові розрахунку коефіцієнтів покриття ліквідністю (LCR)  за всіма валютами та в іноземній валюті відповідно до Методики розрахунку коефіцієнта покриття ліквідністю АТ "Кредобанк",  станом на 01  серпня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</si>
</sst>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-* #,##0.00000_-;\-* #,##0.00000_-;_-* &quot;-&quot;??_-;_-@_-"/>
    <numFmt numFmtId="166" formatCode="0.000%"/>
    <numFmt numFmtId="172" formatCode="_-* #,##0.000000000_-;\-* #,##0.00000000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14" fontId="0" fillId="2" borderId="5" xfId="2" applyNumberFormat="1" applyFont="1" applyFill="1" applyBorder="1"/>
    <xf numFmtId="10" fontId="7" fillId="2" borderId="5" xfId="2" applyNumberFormat="1" applyFont="1" applyFill="1" applyBorder="1" applyAlignment="1">
      <alignment horizontal="center" vertical="center"/>
    </xf>
    <xf numFmtId="0" fontId="7" fillId="0" borderId="0" xfId="0" applyFont="1"/>
    <xf numFmtId="0" fontId="6" fillId="3" borderId="5" xfId="0" applyFont="1" applyFill="1" applyBorder="1" applyAlignment="1">
      <alignment horizontal="center" vertical="center"/>
    </xf>
    <xf numFmtId="165" fontId="7" fillId="0" borderId="0" xfId="1" applyNumberFormat="1" applyFont="1"/>
    <xf numFmtId="10" fontId="7" fillId="0" borderId="0" xfId="2" applyNumberFormat="1" applyFont="1"/>
    <xf numFmtId="164" fontId="9" fillId="3" borderId="12" xfId="1" applyNumberFormat="1" applyFont="1" applyFill="1" applyBorder="1" applyAlignment="1" applyProtection="1">
      <alignment horizontal="center" vertical="center" wrapText="1"/>
    </xf>
    <xf numFmtId="166" fontId="7" fillId="0" borderId="0" xfId="2" applyNumberFormat="1" applyFont="1"/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72" fontId="7" fillId="0" borderId="0" xfId="1" applyNumberFormat="1" applyFont="1"/>
  </cellXfs>
  <cellStyles count="3">
    <cellStyle name="Відсотковий" xfId="2" builtinId="5"/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30A43-9B10-4115-9901-34E7CC0E8DB0}">
  <dimension ref="A1:CM32"/>
  <sheetViews>
    <sheetView tabSelected="1" zoomScale="70" zoomScaleNormal="70" workbookViewId="0">
      <selection activeCell="CG10" sqref="CG10:CK34"/>
    </sheetView>
  </sheetViews>
  <sheetFormatPr defaultRowHeight="15" x14ac:dyDescent="0.25"/>
  <cols>
    <col min="1" max="1" width="7.7109375" customWidth="1"/>
    <col min="2" max="2" width="26.5703125" bestFit="1" customWidth="1"/>
    <col min="3" max="4" width="13.85546875" bestFit="1" customWidth="1"/>
    <col min="5" max="5" width="14.85546875" bestFit="1" customWidth="1"/>
    <col min="6" max="6" width="10.7109375" customWidth="1"/>
    <col min="7" max="7" width="14.85546875" bestFit="1" customWidth="1"/>
    <col min="8" max="8" width="10.7109375" customWidth="1"/>
    <col min="9" max="9" width="9.140625" bestFit="1" customWidth="1"/>
    <col min="10" max="10" width="10.7109375" customWidth="1"/>
    <col min="11" max="11" width="14.85546875" bestFit="1" customWidth="1"/>
    <col min="12" max="12" width="10.7109375" bestFit="1" customWidth="1"/>
    <col min="13" max="13" width="9.140625" bestFit="1" customWidth="1"/>
    <col min="14" max="14" width="10.7109375" bestFit="1" customWidth="1"/>
    <col min="15" max="16" width="14.85546875" bestFit="1" customWidth="1"/>
    <col min="17" max="17" width="9.140625" bestFit="1" customWidth="1"/>
    <col min="18" max="18" width="10.85546875" bestFit="1" customWidth="1"/>
    <col min="19" max="20" width="13.85546875" bestFit="1" customWidth="1"/>
    <col min="21" max="21" width="14.85546875" bestFit="1" customWidth="1"/>
    <col min="22" max="22" width="10.7109375" bestFit="1" customWidth="1"/>
    <col min="23" max="24" width="14.85546875" bestFit="1" customWidth="1"/>
    <col min="25" max="26" width="13.85546875" bestFit="1" customWidth="1"/>
    <col min="27" max="27" width="14.85546875" bestFit="1" customWidth="1"/>
    <col min="28" max="28" width="13.85546875" bestFit="1" customWidth="1"/>
    <col min="29" max="30" width="12" bestFit="1" customWidth="1"/>
    <col min="31" max="31" width="9.140625" bestFit="1" customWidth="1"/>
    <col min="32" max="32" width="10.85546875" bestFit="1" customWidth="1"/>
    <col min="33" max="33" width="13.85546875" bestFit="1" customWidth="1"/>
    <col min="34" max="34" width="12" bestFit="1" customWidth="1"/>
    <col min="35" max="35" width="9.140625" bestFit="1" customWidth="1"/>
    <col min="36" max="36" width="10.85546875" bestFit="1" customWidth="1"/>
    <col min="37" max="37" width="9.140625" bestFit="1" customWidth="1"/>
    <col min="38" max="38" width="10.85546875" bestFit="1" customWidth="1"/>
    <col min="39" max="39" width="9.140625" bestFit="1" customWidth="1"/>
    <col min="40" max="40" width="10.85546875" bestFit="1" customWidth="1"/>
    <col min="41" max="41" width="9.140625" bestFit="1" customWidth="1"/>
    <col min="42" max="42" width="10.85546875" bestFit="1" customWidth="1"/>
    <col min="43" max="43" width="9.140625" bestFit="1" customWidth="1"/>
    <col min="44" max="44" width="10.85546875" bestFit="1" customWidth="1"/>
    <col min="45" max="45" width="10" bestFit="1" customWidth="1"/>
    <col min="46" max="46" width="10.85546875" bestFit="1" customWidth="1"/>
    <col min="47" max="50" width="12" bestFit="1" customWidth="1"/>
    <col min="51" max="51" width="11" bestFit="1" customWidth="1"/>
    <col min="52" max="52" width="10.85546875" bestFit="1" customWidth="1"/>
    <col min="53" max="53" width="9.140625" bestFit="1" customWidth="1"/>
    <col min="54" max="54" width="10.85546875" bestFit="1" customWidth="1"/>
    <col min="55" max="55" width="9.140625" bestFit="1" customWidth="1"/>
    <col min="56" max="56" width="10.85546875" bestFit="1" customWidth="1"/>
    <col min="57" max="57" width="9.140625" bestFit="1" customWidth="1"/>
    <col min="58" max="58" width="10.85546875" bestFit="1" customWidth="1"/>
    <col min="59" max="59" width="14.85546875" bestFit="1" customWidth="1"/>
    <col min="60" max="60" width="13.85546875" bestFit="1" customWidth="1"/>
    <col min="61" max="61" width="11" bestFit="1" customWidth="1"/>
    <col min="62" max="62" width="10.85546875" bestFit="1" customWidth="1"/>
    <col min="63" max="63" width="12" bestFit="1" customWidth="1"/>
    <col min="64" max="64" width="11" bestFit="1" customWidth="1"/>
    <col min="65" max="65" width="9.140625" bestFit="1" customWidth="1"/>
    <col min="66" max="66" width="10.85546875" bestFit="1" customWidth="1"/>
    <col min="67" max="67" width="9.140625" bestFit="1" customWidth="1"/>
    <col min="68" max="68" width="10.85546875" bestFit="1" customWidth="1"/>
    <col min="69" max="70" width="13.85546875" bestFit="1" customWidth="1"/>
    <col min="71" max="72" width="12" bestFit="1" customWidth="1"/>
    <col min="73" max="73" width="9.140625" bestFit="1" customWidth="1"/>
    <col min="74" max="74" width="10.85546875" bestFit="1" customWidth="1"/>
    <col min="75" max="78" width="12" bestFit="1" customWidth="1"/>
    <col min="79" max="80" width="13.85546875" bestFit="1" customWidth="1"/>
    <col min="81" max="81" width="14.85546875" bestFit="1" customWidth="1"/>
    <col min="82" max="82" width="13.85546875" bestFit="1" customWidth="1"/>
    <col min="83" max="84" width="14.5703125" bestFit="1" customWidth="1"/>
    <col min="87" max="88" width="13.42578125" bestFit="1" customWidth="1"/>
  </cols>
  <sheetData>
    <row r="1" spans="1:91" s="1" customFormat="1" ht="15.75" x14ac:dyDescent="0.25">
      <c r="A1" s="27" t="s">
        <v>52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</row>
    <row r="2" spans="1:91" s="1" customFormat="1" ht="15" customHeight="1" x14ac:dyDescent="0.25">
      <c r="AT2" s="28" t="s">
        <v>0</v>
      </c>
      <c r="AU2" s="28"/>
      <c r="AV2" s="28"/>
      <c r="AX2" s="28" t="s">
        <v>1</v>
      </c>
      <c r="AY2" s="28"/>
      <c r="AZ2" s="28"/>
      <c r="BA2" s="2"/>
      <c r="BB2" s="2"/>
    </row>
    <row r="3" spans="1:91" s="1" customFormat="1" x14ac:dyDescent="0.25"/>
    <row r="4" spans="1:91" s="1" customFormat="1" ht="15.75" x14ac:dyDescent="0.25">
      <c r="CD4" s="3"/>
      <c r="CF4" s="3" t="s">
        <v>2</v>
      </c>
    </row>
    <row r="5" spans="1:91" s="1" customFormat="1" ht="15" customHeight="1" x14ac:dyDescent="0.25">
      <c r="CD5" s="4"/>
      <c r="CF5" s="4" t="s">
        <v>3</v>
      </c>
    </row>
    <row r="6" spans="1:91" s="1" customFormat="1" ht="15" customHeight="1" x14ac:dyDescent="0.25">
      <c r="A6" s="29" t="s">
        <v>4</v>
      </c>
      <c r="B6" s="32" t="s">
        <v>5</v>
      </c>
      <c r="C6" s="35" t="s">
        <v>6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7"/>
      <c r="Y6" s="38" t="s">
        <v>7</v>
      </c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 t="s">
        <v>8</v>
      </c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22" t="s">
        <v>9</v>
      </c>
      <c r="CD6" s="23"/>
      <c r="CE6" s="26" t="s">
        <v>10</v>
      </c>
      <c r="CF6" s="26"/>
    </row>
    <row r="7" spans="1:91" s="1" customFormat="1" ht="60.6" customHeight="1" x14ac:dyDescent="0.25">
      <c r="A7" s="30"/>
      <c r="B7" s="33"/>
      <c r="C7" s="18" t="s">
        <v>11</v>
      </c>
      <c r="D7" s="18"/>
      <c r="E7" s="20" t="s">
        <v>12</v>
      </c>
      <c r="F7" s="21"/>
      <c r="G7" s="20" t="s">
        <v>13</v>
      </c>
      <c r="H7" s="21"/>
      <c r="I7" s="20" t="s">
        <v>14</v>
      </c>
      <c r="J7" s="21"/>
      <c r="K7" s="20" t="s">
        <v>15</v>
      </c>
      <c r="L7" s="21"/>
      <c r="M7" s="20" t="s">
        <v>16</v>
      </c>
      <c r="N7" s="21"/>
      <c r="O7" s="20" t="s">
        <v>17</v>
      </c>
      <c r="P7" s="21"/>
      <c r="Q7" s="20" t="s">
        <v>18</v>
      </c>
      <c r="R7" s="21"/>
      <c r="S7" s="20" t="s">
        <v>19</v>
      </c>
      <c r="T7" s="21"/>
      <c r="U7" s="20" t="s">
        <v>20</v>
      </c>
      <c r="V7" s="21"/>
      <c r="W7" s="20" t="s">
        <v>21</v>
      </c>
      <c r="X7" s="21"/>
      <c r="Y7" s="20" t="s">
        <v>22</v>
      </c>
      <c r="Z7" s="21"/>
      <c r="AA7" s="20" t="s">
        <v>23</v>
      </c>
      <c r="AB7" s="21"/>
      <c r="AC7" s="20" t="s">
        <v>24</v>
      </c>
      <c r="AD7" s="21"/>
      <c r="AE7" s="20" t="s">
        <v>25</v>
      </c>
      <c r="AF7" s="21"/>
      <c r="AG7" s="20" t="s">
        <v>26</v>
      </c>
      <c r="AH7" s="21"/>
      <c r="AI7" s="20" t="s">
        <v>27</v>
      </c>
      <c r="AJ7" s="21"/>
      <c r="AK7" s="20" t="s">
        <v>28</v>
      </c>
      <c r="AL7" s="21"/>
      <c r="AM7" s="20" t="s">
        <v>29</v>
      </c>
      <c r="AN7" s="21"/>
      <c r="AO7" s="20" t="s">
        <v>30</v>
      </c>
      <c r="AP7" s="21"/>
      <c r="AQ7" s="20" t="s">
        <v>31</v>
      </c>
      <c r="AR7" s="21"/>
      <c r="AS7" s="20" t="s">
        <v>32</v>
      </c>
      <c r="AT7" s="21"/>
      <c r="AU7" s="20" t="s">
        <v>33</v>
      </c>
      <c r="AV7" s="21"/>
      <c r="AW7" s="20" t="s">
        <v>34</v>
      </c>
      <c r="AX7" s="21"/>
      <c r="AY7" s="20" t="s">
        <v>35</v>
      </c>
      <c r="AZ7" s="21"/>
      <c r="BA7" s="20" t="s">
        <v>36</v>
      </c>
      <c r="BB7" s="21"/>
      <c r="BC7" s="20" t="s">
        <v>37</v>
      </c>
      <c r="BD7" s="21"/>
      <c r="BE7" s="20" t="s">
        <v>38</v>
      </c>
      <c r="BF7" s="21"/>
      <c r="BG7" s="20" t="s">
        <v>39</v>
      </c>
      <c r="BH7" s="21"/>
      <c r="BI7" s="18" t="s">
        <v>40</v>
      </c>
      <c r="BJ7" s="18"/>
      <c r="BK7" s="18" t="s">
        <v>41</v>
      </c>
      <c r="BL7" s="18"/>
      <c r="BM7" s="18" t="s">
        <v>42</v>
      </c>
      <c r="BN7" s="18"/>
      <c r="BO7" s="18" t="s">
        <v>43</v>
      </c>
      <c r="BP7" s="18"/>
      <c r="BQ7" s="18" t="s">
        <v>24</v>
      </c>
      <c r="BR7" s="18"/>
      <c r="BS7" s="18" t="s">
        <v>44</v>
      </c>
      <c r="BT7" s="18"/>
      <c r="BU7" s="18" t="s">
        <v>45</v>
      </c>
      <c r="BV7" s="18"/>
      <c r="BW7" s="18" t="s">
        <v>46</v>
      </c>
      <c r="BX7" s="18"/>
      <c r="BY7" s="19" t="s">
        <v>47</v>
      </c>
      <c r="BZ7" s="19"/>
      <c r="CA7" s="18" t="s">
        <v>48</v>
      </c>
      <c r="CB7" s="18"/>
      <c r="CC7" s="24"/>
      <c r="CD7" s="25"/>
      <c r="CE7" s="26"/>
      <c r="CF7" s="26"/>
    </row>
    <row r="8" spans="1:91" s="1" customFormat="1" ht="51" customHeight="1" x14ac:dyDescent="0.25">
      <c r="A8" s="31"/>
      <c r="B8" s="34"/>
      <c r="C8" s="7" t="s">
        <v>49</v>
      </c>
      <c r="D8" s="7" t="s">
        <v>50</v>
      </c>
      <c r="E8" s="7" t="s">
        <v>49</v>
      </c>
      <c r="F8" s="7" t="s">
        <v>50</v>
      </c>
      <c r="G8" s="8" t="s">
        <v>49</v>
      </c>
      <c r="H8" s="8" t="s">
        <v>50</v>
      </c>
      <c r="I8" s="6" t="s">
        <v>49</v>
      </c>
      <c r="J8" s="7" t="s">
        <v>50</v>
      </c>
      <c r="K8" s="6" t="s">
        <v>49</v>
      </c>
      <c r="L8" s="7" t="s">
        <v>50</v>
      </c>
      <c r="M8" s="7" t="s">
        <v>49</v>
      </c>
      <c r="N8" s="7" t="s">
        <v>50</v>
      </c>
      <c r="O8" s="7" t="s">
        <v>49</v>
      </c>
      <c r="P8" s="7" t="s">
        <v>50</v>
      </c>
      <c r="Q8" s="7" t="s">
        <v>49</v>
      </c>
      <c r="R8" s="7" t="s">
        <v>50</v>
      </c>
      <c r="S8" s="7" t="s">
        <v>49</v>
      </c>
      <c r="T8" s="7" t="s">
        <v>50</v>
      </c>
      <c r="U8" s="7" t="s">
        <v>49</v>
      </c>
      <c r="V8" s="7" t="s">
        <v>50</v>
      </c>
      <c r="W8" s="7" t="s">
        <v>49</v>
      </c>
      <c r="X8" s="7" t="s">
        <v>50</v>
      </c>
      <c r="Y8" s="7" t="s">
        <v>49</v>
      </c>
      <c r="Z8" s="7" t="s">
        <v>50</v>
      </c>
      <c r="AA8" s="7" t="s">
        <v>49</v>
      </c>
      <c r="AB8" s="7" t="s">
        <v>50</v>
      </c>
      <c r="AC8" s="7" t="s">
        <v>49</v>
      </c>
      <c r="AD8" s="7" t="s">
        <v>50</v>
      </c>
      <c r="AE8" s="7" t="s">
        <v>49</v>
      </c>
      <c r="AF8" s="7" t="s">
        <v>50</v>
      </c>
      <c r="AG8" s="7" t="s">
        <v>49</v>
      </c>
      <c r="AH8" s="7" t="s">
        <v>50</v>
      </c>
      <c r="AI8" s="7" t="s">
        <v>49</v>
      </c>
      <c r="AJ8" s="7" t="s">
        <v>50</v>
      </c>
      <c r="AK8" s="7" t="s">
        <v>49</v>
      </c>
      <c r="AL8" s="7" t="s">
        <v>50</v>
      </c>
      <c r="AM8" s="7" t="s">
        <v>49</v>
      </c>
      <c r="AN8" s="7" t="s">
        <v>50</v>
      </c>
      <c r="AO8" s="7" t="s">
        <v>49</v>
      </c>
      <c r="AP8" s="7" t="s">
        <v>50</v>
      </c>
      <c r="AQ8" s="7" t="s">
        <v>49</v>
      </c>
      <c r="AR8" s="7" t="s">
        <v>50</v>
      </c>
      <c r="AS8" s="7" t="s">
        <v>49</v>
      </c>
      <c r="AT8" s="7" t="s">
        <v>50</v>
      </c>
      <c r="AU8" s="7" t="s">
        <v>49</v>
      </c>
      <c r="AV8" s="7" t="s">
        <v>50</v>
      </c>
      <c r="AW8" s="7" t="s">
        <v>49</v>
      </c>
      <c r="AX8" s="7" t="s">
        <v>50</v>
      </c>
      <c r="AY8" s="7" t="s">
        <v>49</v>
      </c>
      <c r="AZ8" s="7" t="s">
        <v>50</v>
      </c>
      <c r="BA8" s="5" t="s">
        <v>49</v>
      </c>
      <c r="BB8" s="5" t="s">
        <v>50</v>
      </c>
      <c r="BC8" s="7" t="s">
        <v>49</v>
      </c>
      <c r="BD8" s="7" t="s">
        <v>50</v>
      </c>
      <c r="BE8" s="7" t="s">
        <v>49</v>
      </c>
      <c r="BF8" s="7" t="s">
        <v>50</v>
      </c>
      <c r="BG8" s="7" t="s">
        <v>49</v>
      </c>
      <c r="BH8" s="7" t="s">
        <v>50</v>
      </c>
      <c r="BI8" s="7" t="s">
        <v>49</v>
      </c>
      <c r="BJ8" s="7" t="s">
        <v>50</v>
      </c>
      <c r="BK8" s="7" t="s">
        <v>49</v>
      </c>
      <c r="BL8" s="7" t="s">
        <v>50</v>
      </c>
      <c r="BM8" s="7" t="s">
        <v>49</v>
      </c>
      <c r="BN8" s="7" t="s">
        <v>50</v>
      </c>
      <c r="BO8" s="5" t="s">
        <v>49</v>
      </c>
      <c r="BP8" s="5" t="s">
        <v>50</v>
      </c>
      <c r="BQ8" s="7" t="s">
        <v>49</v>
      </c>
      <c r="BR8" s="7" t="s">
        <v>50</v>
      </c>
      <c r="BS8" s="7" t="s">
        <v>49</v>
      </c>
      <c r="BT8" s="7" t="s">
        <v>50</v>
      </c>
      <c r="BU8" s="7" t="s">
        <v>49</v>
      </c>
      <c r="BV8" s="7" t="s">
        <v>50</v>
      </c>
      <c r="BW8" s="7" t="s">
        <v>49</v>
      </c>
      <c r="BX8" s="7" t="s">
        <v>50</v>
      </c>
      <c r="BY8" s="7" t="s">
        <v>49</v>
      </c>
      <c r="BZ8" s="7" t="s">
        <v>50</v>
      </c>
      <c r="CA8" s="7" t="s">
        <v>49</v>
      </c>
      <c r="CB8" s="7" t="s">
        <v>50</v>
      </c>
      <c r="CC8" s="7" t="s">
        <v>49</v>
      </c>
      <c r="CD8" s="7" t="s">
        <v>50</v>
      </c>
      <c r="CE8" s="7" t="s">
        <v>49</v>
      </c>
      <c r="CF8" s="7" t="s">
        <v>50</v>
      </c>
    </row>
    <row r="9" spans="1:91" s="1" customFormat="1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  <c r="W9" s="9">
        <v>23</v>
      </c>
      <c r="X9" s="9">
        <v>24</v>
      </c>
      <c r="Y9" s="9">
        <v>25</v>
      </c>
      <c r="Z9" s="9">
        <v>26</v>
      </c>
      <c r="AA9" s="9">
        <v>27</v>
      </c>
      <c r="AB9" s="9">
        <v>28</v>
      </c>
      <c r="AC9" s="9">
        <v>29</v>
      </c>
      <c r="AD9" s="9">
        <v>30</v>
      </c>
      <c r="AE9" s="9">
        <v>31</v>
      </c>
      <c r="AF9" s="9">
        <v>32</v>
      </c>
      <c r="AG9" s="9">
        <v>33</v>
      </c>
      <c r="AH9" s="9">
        <v>34</v>
      </c>
      <c r="AI9" s="9">
        <v>35</v>
      </c>
      <c r="AJ9" s="9">
        <v>36</v>
      </c>
      <c r="AK9" s="9">
        <v>37</v>
      </c>
      <c r="AL9" s="9">
        <v>38</v>
      </c>
      <c r="AM9" s="9">
        <v>39</v>
      </c>
      <c r="AN9" s="9">
        <v>40</v>
      </c>
      <c r="AO9" s="9">
        <v>41</v>
      </c>
      <c r="AP9" s="9">
        <v>42</v>
      </c>
      <c r="AQ9" s="9">
        <v>43</v>
      </c>
      <c r="AR9" s="9">
        <v>44</v>
      </c>
      <c r="AS9" s="9">
        <v>45</v>
      </c>
      <c r="AT9" s="9">
        <v>46</v>
      </c>
      <c r="AU9" s="9">
        <v>47</v>
      </c>
      <c r="AV9" s="9">
        <v>48</v>
      </c>
      <c r="AW9" s="9">
        <v>49</v>
      </c>
      <c r="AX9" s="9">
        <v>50</v>
      </c>
      <c r="AY9" s="9">
        <v>51</v>
      </c>
      <c r="AZ9" s="9">
        <v>52</v>
      </c>
      <c r="BA9" s="9">
        <v>53</v>
      </c>
      <c r="BB9" s="9">
        <v>54</v>
      </c>
      <c r="BC9" s="9">
        <v>55</v>
      </c>
      <c r="BD9" s="9">
        <v>56</v>
      </c>
      <c r="BE9" s="9">
        <v>57</v>
      </c>
      <c r="BF9" s="9">
        <v>58</v>
      </c>
      <c r="BG9" s="9">
        <v>59</v>
      </c>
      <c r="BH9" s="9">
        <v>60</v>
      </c>
      <c r="BI9" s="9">
        <v>61</v>
      </c>
      <c r="BJ9" s="9">
        <v>62</v>
      </c>
      <c r="BK9" s="9">
        <v>63</v>
      </c>
      <c r="BL9" s="9">
        <v>64</v>
      </c>
      <c r="BM9" s="9">
        <v>65</v>
      </c>
      <c r="BN9" s="9">
        <v>66</v>
      </c>
      <c r="BO9" s="9">
        <v>67</v>
      </c>
      <c r="BP9" s="9">
        <v>68</v>
      </c>
      <c r="BQ9" s="9">
        <v>69</v>
      </c>
      <c r="BR9" s="9">
        <v>70</v>
      </c>
      <c r="BS9" s="9">
        <v>71</v>
      </c>
      <c r="BT9" s="9">
        <v>72</v>
      </c>
      <c r="BU9" s="9">
        <v>73</v>
      </c>
      <c r="BV9" s="9">
        <v>74</v>
      </c>
      <c r="BW9" s="9">
        <v>75</v>
      </c>
      <c r="BX9" s="9">
        <v>76</v>
      </c>
      <c r="BY9" s="9">
        <v>77</v>
      </c>
      <c r="BZ9" s="9">
        <v>78</v>
      </c>
      <c r="CA9" s="9">
        <v>79</v>
      </c>
      <c r="CB9" s="9">
        <v>80</v>
      </c>
      <c r="CC9" s="9">
        <v>81</v>
      </c>
      <c r="CD9" s="9">
        <v>82</v>
      </c>
      <c r="CE9" s="9">
        <v>83</v>
      </c>
      <c r="CF9" s="9">
        <v>84</v>
      </c>
    </row>
    <row r="10" spans="1:91" s="12" customFormat="1" x14ac:dyDescent="0.25">
      <c r="A10" s="9">
        <v>1</v>
      </c>
      <c r="B10" s="10">
        <v>45840</v>
      </c>
      <c r="C10" s="16">
        <v>2054001.8</v>
      </c>
      <c r="D10" s="16">
        <v>1603041.84</v>
      </c>
      <c r="E10" s="16">
        <v>4322844.47</v>
      </c>
      <c r="F10" s="16"/>
      <c r="G10" s="16">
        <v>8045538.0199999996</v>
      </c>
      <c r="H10" s="16">
        <v>0</v>
      </c>
      <c r="I10" s="16">
        <v>0</v>
      </c>
      <c r="J10" s="16"/>
      <c r="K10" s="16">
        <v>17285000</v>
      </c>
      <c r="L10" s="16"/>
      <c r="M10" s="16">
        <v>0</v>
      </c>
      <c r="N10" s="16"/>
      <c r="O10" s="16">
        <v>16174656.4</v>
      </c>
      <c r="P10" s="16">
        <v>16174656.4</v>
      </c>
      <c r="Q10" s="16">
        <v>0</v>
      </c>
      <c r="R10" s="16">
        <v>0</v>
      </c>
      <c r="S10" s="16">
        <v>1604281.91</v>
      </c>
      <c r="T10" s="16">
        <v>1604281.91</v>
      </c>
      <c r="U10" s="16">
        <v>10820913.1</v>
      </c>
      <c r="V10" s="16"/>
      <c r="W10" s="16">
        <v>38665409.5</v>
      </c>
      <c r="X10" s="16">
        <v>19381980.140000001</v>
      </c>
      <c r="Y10" s="16">
        <v>2752551.18</v>
      </c>
      <c r="Z10" s="16">
        <v>1573197.41</v>
      </c>
      <c r="AA10" s="16">
        <v>12174469.67</v>
      </c>
      <c r="AB10" s="16">
        <v>4396545.9800000004</v>
      </c>
      <c r="AC10" s="16">
        <v>592072.52</v>
      </c>
      <c r="AD10" s="16">
        <v>587454.96</v>
      </c>
      <c r="AE10" s="16">
        <v>0</v>
      </c>
      <c r="AF10" s="16">
        <v>0</v>
      </c>
      <c r="AG10" s="16">
        <v>2251647.9</v>
      </c>
      <c r="AH10" s="16">
        <v>150743.76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v>1570.07</v>
      </c>
      <c r="AT10" s="16">
        <v>0</v>
      </c>
      <c r="AU10" s="16">
        <v>103999.19</v>
      </c>
      <c r="AV10" s="16">
        <v>77130.94</v>
      </c>
      <c r="AW10" s="16">
        <v>278571.68</v>
      </c>
      <c r="AX10" s="16">
        <v>277105.46999999997</v>
      </c>
      <c r="AY10" s="16">
        <v>60707.82</v>
      </c>
      <c r="AZ10" s="16">
        <v>7079.12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0</v>
      </c>
      <c r="BG10" s="16">
        <v>18215590.02</v>
      </c>
      <c r="BH10" s="16">
        <v>7069257.6500000004</v>
      </c>
      <c r="BI10" s="16">
        <v>6343.71</v>
      </c>
      <c r="BJ10" s="16">
        <v>21.1</v>
      </c>
      <c r="BK10" s="16">
        <v>185367.53</v>
      </c>
      <c r="BL10" s="16">
        <v>23688.07</v>
      </c>
      <c r="BM10" s="16">
        <v>0</v>
      </c>
      <c r="BN10" s="16">
        <v>0</v>
      </c>
      <c r="BO10" s="16">
        <v>0</v>
      </c>
      <c r="BP10" s="16">
        <v>0</v>
      </c>
      <c r="BQ10" s="16">
        <v>1403970.19</v>
      </c>
      <c r="BR10" s="16">
        <v>1391841.51</v>
      </c>
      <c r="BS10" s="16">
        <v>122300.1</v>
      </c>
      <c r="BT10" s="16">
        <v>2156.6</v>
      </c>
      <c r="BU10" s="16">
        <v>0</v>
      </c>
      <c r="BV10" s="16">
        <v>0</v>
      </c>
      <c r="BW10" s="16">
        <v>275828.2</v>
      </c>
      <c r="BX10" s="16">
        <v>275733.73</v>
      </c>
      <c r="BY10" s="16">
        <v>759219.55</v>
      </c>
      <c r="BZ10" s="16">
        <v>581716.39</v>
      </c>
      <c r="CA10" s="16">
        <v>2753029.27</v>
      </c>
      <c r="CB10" s="16">
        <v>2275157.41</v>
      </c>
      <c r="CC10" s="16">
        <v>15462560.75</v>
      </c>
      <c r="CD10" s="16">
        <v>4794100.24</v>
      </c>
      <c r="CE10" s="11">
        <f>W10/CC10</f>
        <v>2.5005825441946929</v>
      </c>
      <c r="CF10" s="11">
        <f t="shared" ref="CF10:CF29" si="0">X10/CD10</f>
        <v>4.0428817024485078</v>
      </c>
      <c r="CG10" s="15"/>
      <c r="CH10" s="15"/>
      <c r="CI10" s="39"/>
      <c r="CJ10" s="39"/>
      <c r="CK10" s="17"/>
      <c r="CL10" s="17"/>
      <c r="CM10" s="14"/>
    </row>
    <row r="11" spans="1:91" s="12" customFormat="1" x14ac:dyDescent="0.25">
      <c r="A11" s="9">
        <v>2</v>
      </c>
      <c r="B11" s="10">
        <v>45841</v>
      </c>
      <c r="C11" s="16">
        <v>2071273.64</v>
      </c>
      <c r="D11" s="16">
        <v>1600621.86</v>
      </c>
      <c r="E11" s="16">
        <v>4106261.05</v>
      </c>
      <c r="F11" s="16"/>
      <c r="G11" s="16">
        <v>8048762.3399999999</v>
      </c>
      <c r="H11" s="16">
        <v>0</v>
      </c>
      <c r="I11" s="16">
        <v>0</v>
      </c>
      <c r="J11" s="16"/>
      <c r="K11" s="16">
        <v>17285000</v>
      </c>
      <c r="L11" s="16"/>
      <c r="M11" s="16">
        <v>0</v>
      </c>
      <c r="N11" s="16"/>
      <c r="O11" s="16">
        <v>15254775.300000001</v>
      </c>
      <c r="P11" s="16">
        <v>15254775.300000001</v>
      </c>
      <c r="Q11" s="16">
        <v>0</v>
      </c>
      <c r="R11" s="16">
        <v>0</v>
      </c>
      <c r="S11" s="16">
        <v>2533893.1200000001</v>
      </c>
      <c r="T11" s="16">
        <v>2533893.1200000001</v>
      </c>
      <c r="U11" s="16">
        <v>10820913.1</v>
      </c>
      <c r="V11" s="16"/>
      <c r="W11" s="16">
        <v>38479052.340000004</v>
      </c>
      <c r="X11" s="16">
        <v>19389290.27</v>
      </c>
      <c r="Y11" s="16">
        <v>2750579.03</v>
      </c>
      <c r="Z11" s="16">
        <v>1582172.31</v>
      </c>
      <c r="AA11" s="16">
        <v>12147125.77</v>
      </c>
      <c r="AB11" s="16">
        <v>4407872.8899999997</v>
      </c>
      <c r="AC11" s="16">
        <v>680780.85</v>
      </c>
      <c r="AD11" s="16">
        <v>676182.57</v>
      </c>
      <c r="AE11" s="16">
        <v>31.3</v>
      </c>
      <c r="AF11" s="16">
        <v>0</v>
      </c>
      <c r="AG11" s="16">
        <v>2217616.14</v>
      </c>
      <c r="AH11" s="16">
        <v>151032.5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1570.07</v>
      </c>
      <c r="AT11" s="16">
        <v>0</v>
      </c>
      <c r="AU11" s="16">
        <v>112750.57</v>
      </c>
      <c r="AV11" s="16">
        <v>86883.08</v>
      </c>
      <c r="AW11" s="16">
        <v>348027.66</v>
      </c>
      <c r="AX11" s="16">
        <v>347921.91999999998</v>
      </c>
      <c r="AY11" s="16">
        <v>60737.67</v>
      </c>
      <c r="AZ11" s="16">
        <v>7110.09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18319219.050000001</v>
      </c>
      <c r="BH11" s="16">
        <v>7259175.3600000003</v>
      </c>
      <c r="BI11" s="16">
        <v>6961.65</v>
      </c>
      <c r="BJ11" s="16">
        <v>21.12</v>
      </c>
      <c r="BK11" s="16">
        <v>178380.82</v>
      </c>
      <c r="BL11" s="16">
        <v>22987.29</v>
      </c>
      <c r="BM11" s="16">
        <v>0</v>
      </c>
      <c r="BN11" s="16">
        <v>0</v>
      </c>
      <c r="BO11" s="16">
        <v>0</v>
      </c>
      <c r="BP11" s="16">
        <v>0</v>
      </c>
      <c r="BQ11" s="16">
        <v>1617146.26</v>
      </c>
      <c r="BR11" s="16">
        <v>1606803.04</v>
      </c>
      <c r="BS11" s="16">
        <v>123239.17</v>
      </c>
      <c r="BT11" s="16">
        <v>2158.6799999999998</v>
      </c>
      <c r="BU11" s="16">
        <v>0</v>
      </c>
      <c r="BV11" s="16">
        <v>0</v>
      </c>
      <c r="BW11" s="16">
        <v>349085.53</v>
      </c>
      <c r="BX11" s="16">
        <v>348450.85</v>
      </c>
      <c r="BY11" s="16">
        <v>782040.48</v>
      </c>
      <c r="BZ11" s="16">
        <v>594377.37</v>
      </c>
      <c r="CA11" s="16">
        <v>3056853.91</v>
      </c>
      <c r="CB11" s="16">
        <v>2574798.35</v>
      </c>
      <c r="CC11" s="16">
        <v>15262365.140000001</v>
      </c>
      <c r="CD11" s="16">
        <v>4684377</v>
      </c>
      <c r="CE11" s="11">
        <f t="shared" ref="CE11:CE29" si="1">W11/CC11</f>
        <v>2.5211723076361938</v>
      </c>
      <c r="CF11" s="11">
        <f t="shared" si="0"/>
        <v>4.1391395846235257</v>
      </c>
      <c r="CG11" s="15"/>
      <c r="CH11" s="15"/>
      <c r="CI11" s="39"/>
      <c r="CJ11" s="39"/>
      <c r="CK11" s="17"/>
      <c r="CL11" s="17"/>
      <c r="CM11" s="14"/>
    </row>
    <row r="12" spans="1:91" s="12" customFormat="1" x14ac:dyDescent="0.25">
      <c r="A12" s="9">
        <v>3</v>
      </c>
      <c r="B12" s="10">
        <v>45842</v>
      </c>
      <c r="C12" s="16">
        <v>2044352.47</v>
      </c>
      <c r="D12" s="16">
        <v>1546901.05</v>
      </c>
      <c r="E12" s="16">
        <v>16120214.439999999</v>
      </c>
      <c r="F12" s="16"/>
      <c r="G12" s="16">
        <v>8051997.1699999999</v>
      </c>
      <c r="H12" s="16">
        <v>0</v>
      </c>
      <c r="I12" s="16">
        <v>0</v>
      </c>
      <c r="J12" s="16"/>
      <c r="K12" s="16">
        <v>5285000</v>
      </c>
      <c r="L12" s="16"/>
      <c r="M12" s="16">
        <v>0</v>
      </c>
      <c r="N12" s="16"/>
      <c r="O12" s="16">
        <v>16202578.800000001</v>
      </c>
      <c r="P12" s="16">
        <v>16202578.800000001</v>
      </c>
      <c r="Q12" s="16">
        <v>0</v>
      </c>
      <c r="R12" s="16">
        <v>0</v>
      </c>
      <c r="S12" s="16">
        <v>1137405.26</v>
      </c>
      <c r="T12" s="16">
        <v>1137405.26</v>
      </c>
      <c r="U12" s="16">
        <v>10820913.1</v>
      </c>
      <c r="V12" s="16"/>
      <c r="W12" s="16">
        <v>38020635.030000001</v>
      </c>
      <c r="X12" s="16">
        <v>18886885.100000001</v>
      </c>
      <c r="Y12" s="16">
        <v>2747268.83</v>
      </c>
      <c r="Z12" s="16">
        <v>1579762.51</v>
      </c>
      <c r="AA12" s="16">
        <v>12119517.74</v>
      </c>
      <c r="AB12" s="16">
        <v>4392896.09</v>
      </c>
      <c r="AC12" s="16">
        <v>366183.66</v>
      </c>
      <c r="AD12" s="16">
        <v>361608.52</v>
      </c>
      <c r="AE12" s="16">
        <v>0</v>
      </c>
      <c r="AF12" s="16">
        <v>0</v>
      </c>
      <c r="AG12" s="16">
        <v>2212999.5699999998</v>
      </c>
      <c r="AH12" s="16">
        <v>160565.32999999999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1570.07</v>
      </c>
      <c r="AT12" s="16">
        <v>0</v>
      </c>
      <c r="AU12" s="16">
        <v>103979.71</v>
      </c>
      <c r="AV12" s="16">
        <v>80173.7</v>
      </c>
      <c r="AW12" s="16">
        <v>238190.09</v>
      </c>
      <c r="AX12" s="16">
        <v>237715</v>
      </c>
      <c r="AY12" s="16">
        <v>60727.15</v>
      </c>
      <c r="AZ12" s="16">
        <v>7089.79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6">
        <v>17850436.829999998</v>
      </c>
      <c r="BH12" s="16">
        <v>6819810.9400000004</v>
      </c>
      <c r="BI12" s="16">
        <v>6724.59</v>
      </c>
      <c r="BJ12" s="16">
        <v>21.12</v>
      </c>
      <c r="BK12" s="16">
        <v>179450.94</v>
      </c>
      <c r="BL12" s="16">
        <v>23782</v>
      </c>
      <c r="BM12" s="16">
        <v>0</v>
      </c>
      <c r="BN12" s="16">
        <v>0</v>
      </c>
      <c r="BO12" s="16">
        <v>0</v>
      </c>
      <c r="BP12" s="16">
        <v>0</v>
      </c>
      <c r="BQ12" s="16">
        <v>1853630.16</v>
      </c>
      <c r="BR12" s="16">
        <v>1839680.79</v>
      </c>
      <c r="BS12" s="16">
        <v>123238.78</v>
      </c>
      <c r="BT12" s="16">
        <v>2158.29</v>
      </c>
      <c r="BU12" s="16">
        <v>0</v>
      </c>
      <c r="BV12" s="16">
        <v>0</v>
      </c>
      <c r="BW12" s="16">
        <v>237303.93</v>
      </c>
      <c r="BX12" s="16">
        <v>237274.17</v>
      </c>
      <c r="BY12" s="16">
        <v>786477.62</v>
      </c>
      <c r="BZ12" s="16">
        <v>592501.06000000006</v>
      </c>
      <c r="CA12" s="16">
        <v>3186826.01</v>
      </c>
      <c r="CB12" s="16">
        <v>2695417.43</v>
      </c>
      <c r="CC12" s="16">
        <v>14663610.810000001</v>
      </c>
      <c r="CD12" s="16">
        <v>4124393.51</v>
      </c>
      <c r="CE12" s="11">
        <f t="shared" si="1"/>
        <v>2.5928562563916002</v>
      </c>
      <c r="CF12" s="11">
        <f t="shared" si="0"/>
        <v>4.5793120986653868</v>
      </c>
      <c r="CG12" s="15"/>
      <c r="CH12" s="15"/>
      <c r="CI12" s="39"/>
      <c r="CJ12" s="39"/>
      <c r="CK12" s="17"/>
      <c r="CL12" s="17"/>
      <c r="CM12" s="14"/>
    </row>
    <row r="13" spans="1:91" s="12" customFormat="1" x14ac:dyDescent="0.25">
      <c r="A13" s="9">
        <v>4</v>
      </c>
      <c r="B13" s="10">
        <v>45843</v>
      </c>
      <c r="C13" s="16">
        <v>2544629.0299999998</v>
      </c>
      <c r="D13" s="16">
        <v>2013157.6</v>
      </c>
      <c r="E13" s="16">
        <v>1671673.17</v>
      </c>
      <c r="F13" s="16"/>
      <c r="G13" s="16">
        <v>8055217.7699999996</v>
      </c>
      <c r="H13" s="16">
        <v>0</v>
      </c>
      <c r="I13" s="16">
        <v>0</v>
      </c>
      <c r="J13" s="16"/>
      <c r="K13" s="16">
        <v>20001000</v>
      </c>
      <c r="L13" s="16"/>
      <c r="M13" s="16">
        <v>0</v>
      </c>
      <c r="N13" s="16"/>
      <c r="O13" s="16">
        <v>16189041.699999999</v>
      </c>
      <c r="P13" s="16">
        <v>16189041.699999999</v>
      </c>
      <c r="Q13" s="16">
        <v>0</v>
      </c>
      <c r="R13" s="16">
        <v>0</v>
      </c>
      <c r="S13" s="16">
        <v>1194710.05</v>
      </c>
      <c r="T13" s="16">
        <v>1194710.05</v>
      </c>
      <c r="U13" s="16">
        <v>10820913.1</v>
      </c>
      <c r="V13" s="16"/>
      <c r="W13" s="16">
        <v>38835358.609999999</v>
      </c>
      <c r="X13" s="16">
        <v>19396909.350000001</v>
      </c>
      <c r="Y13" s="16">
        <v>2757740.07</v>
      </c>
      <c r="Z13" s="16">
        <v>1578842.54</v>
      </c>
      <c r="AA13" s="16">
        <v>12121815.369999999</v>
      </c>
      <c r="AB13" s="16">
        <v>4375490.8899999997</v>
      </c>
      <c r="AC13" s="16">
        <v>449887.77</v>
      </c>
      <c r="AD13" s="16">
        <v>445271.55</v>
      </c>
      <c r="AE13" s="16">
        <v>8.92</v>
      </c>
      <c r="AF13" s="16">
        <v>0</v>
      </c>
      <c r="AG13" s="16">
        <v>2010446.78</v>
      </c>
      <c r="AH13" s="16">
        <v>150642.76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1553.59</v>
      </c>
      <c r="AT13" s="16">
        <v>0</v>
      </c>
      <c r="AU13" s="16">
        <v>100417.88</v>
      </c>
      <c r="AV13" s="16">
        <v>76991.11</v>
      </c>
      <c r="AW13" s="16">
        <v>513618</v>
      </c>
      <c r="AX13" s="16">
        <v>388215.99</v>
      </c>
      <c r="AY13" s="16">
        <v>60668.69</v>
      </c>
      <c r="AZ13" s="16">
        <v>7084.66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18016157.07</v>
      </c>
      <c r="BH13" s="16">
        <v>7022539.5199999996</v>
      </c>
      <c r="BI13" s="16">
        <v>6617.99</v>
      </c>
      <c r="BJ13" s="16">
        <v>21.17</v>
      </c>
      <c r="BK13" s="16">
        <v>173622.71</v>
      </c>
      <c r="BL13" s="16">
        <v>22680.76</v>
      </c>
      <c r="BM13" s="16">
        <v>0</v>
      </c>
      <c r="BN13" s="16">
        <v>0</v>
      </c>
      <c r="BO13" s="16">
        <v>0</v>
      </c>
      <c r="BP13" s="16">
        <v>0</v>
      </c>
      <c r="BQ13" s="16">
        <v>2007776.56</v>
      </c>
      <c r="BR13" s="16">
        <v>1841470.38</v>
      </c>
      <c r="BS13" s="16">
        <v>9446.64</v>
      </c>
      <c r="BT13" s="16">
        <v>2153.77</v>
      </c>
      <c r="BU13" s="16">
        <v>0</v>
      </c>
      <c r="BV13" s="16">
        <v>0</v>
      </c>
      <c r="BW13" s="16">
        <v>513949.51</v>
      </c>
      <c r="BX13" s="16">
        <v>513610.05</v>
      </c>
      <c r="BY13" s="16">
        <v>257443.31</v>
      </c>
      <c r="BZ13" s="16">
        <v>99590.95</v>
      </c>
      <c r="CA13" s="16">
        <v>2968856.73</v>
      </c>
      <c r="CB13" s="16">
        <v>2479527.08</v>
      </c>
      <c r="CC13" s="16">
        <v>15047300.34</v>
      </c>
      <c r="CD13" s="16">
        <v>4543012.4400000004</v>
      </c>
      <c r="CE13" s="11">
        <f t="shared" si="1"/>
        <v>2.5808854566931574</v>
      </c>
      <c r="CF13" s="11">
        <f t="shared" si="0"/>
        <v>4.2696139634607739</v>
      </c>
      <c r="CG13" s="15"/>
      <c r="CH13" s="15"/>
      <c r="CI13" s="39"/>
      <c r="CJ13" s="39"/>
      <c r="CK13" s="17"/>
      <c r="CL13" s="17"/>
      <c r="CM13" s="14"/>
    </row>
    <row r="14" spans="1:91" s="12" customFormat="1" x14ac:dyDescent="0.25">
      <c r="A14" s="9">
        <v>5</v>
      </c>
      <c r="B14" s="10">
        <v>45846</v>
      </c>
      <c r="C14" s="16">
        <v>2501272.14</v>
      </c>
      <c r="D14" s="16">
        <v>1982468.63</v>
      </c>
      <c r="E14" s="16">
        <v>2049205.66</v>
      </c>
      <c r="F14" s="16"/>
      <c r="G14" s="16">
        <v>8064884.8200000003</v>
      </c>
      <c r="H14" s="16">
        <v>0</v>
      </c>
      <c r="I14" s="16">
        <v>0</v>
      </c>
      <c r="J14" s="16"/>
      <c r="K14" s="16">
        <v>18801000</v>
      </c>
      <c r="L14" s="16"/>
      <c r="M14" s="16">
        <v>0</v>
      </c>
      <c r="N14" s="16"/>
      <c r="O14" s="16">
        <v>16183644.300000001</v>
      </c>
      <c r="P14" s="16">
        <v>16183644.300000001</v>
      </c>
      <c r="Q14" s="16">
        <v>0</v>
      </c>
      <c r="R14" s="16">
        <v>0</v>
      </c>
      <c r="S14" s="16">
        <v>1863616.27</v>
      </c>
      <c r="T14" s="16">
        <v>1863616.27</v>
      </c>
      <c r="U14" s="16">
        <v>10820913.1</v>
      </c>
      <c r="V14" s="16"/>
      <c r="W14" s="16">
        <v>38642710.079999998</v>
      </c>
      <c r="X14" s="16">
        <v>20029729.199999999</v>
      </c>
      <c r="Y14" s="16">
        <v>2839711.14</v>
      </c>
      <c r="Z14" s="16">
        <v>1586174.22</v>
      </c>
      <c r="AA14" s="16">
        <v>11768931.35</v>
      </c>
      <c r="AB14" s="16">
        <v>4374646.8899999997</v>
      </c>
      <c r="AC14" s="16">
        <v>518518.77</v>
      </c>
      <c r="AD14" s="16">
        <v>513927.24</v>
      </c>
      <c r="AE14" s="16">
        <v>0</v>
      </c>
      <c r="AF14" s="16">
        <v>0</v>
      </c>
      <c r="AG14" s="16">
        <v>2574130.98</v>
      </c>
      <c r="AH14" s="16">
        <v>150654.26999999999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2474.11</v>
      </c>
      <c r="AT14" s="16">
        <v>920.52</v>
      </c>
      <c r="AU14" s="16">
        <v>96569.75</v>
      </c>
      <c r="AV14" s="16">
        <v>77043.05</v>
      </c>
      <c r="AW14" s="16">
        <v>234416.43</v>
      </c>
      <c r="AX14" s="16">
        <v>234279.1</v>
      </c>
      <c r="AY14" s="16">
        <v>60659.9</v>
      </c>
      <c r="AZ14" s="16">
        <v>7082.66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18095412.420000002</v>
      </c>
      <c r="BH14" s="16">
        <v>6944727.96</v>
      </c>
      <c r="BI14" s="16">
        <v>6972.29</v>
      </c>
      <c r="BJ14" s="16">
        <v>21.19</v>
      </c>
      <c r="BK14" s="16">
        <v>148030.51</v>
      </c>
      <c r="BL14" s="16">
        <v>21978.74</v>
      </c>
      <c r="BM14" s="16">
        <v>0</v>
      </c>
      <c r="BN14" s="16">
        <v>0</v>
      </c>
      <c r="BO14" s="16">
        <v>0</v>
      </c>
      <c r="BP14" s="16">
        <v>0</v>
      </c>
      <c r="BQ14" s="16">
        <v>1250787.81</v>
      </c>
      <c r="BR14" s="16">
        <v>1244345.32</v>
      </c>
      <c r="BS14" s="16">
        <v>121592.25</v>
      </c>
      <c r="BT14" s="16">
        <v>2154.29</v>
      </c>
      <c r="BU14" s="16">
        <v>0</v>
      </c>
      <c r="BV14" s="16">
        <v>0</v>
      </c>
      <c r="BW14" s="16">
        <v>234679.69</v>
      </c>
      <c r="BX14" s="16">
        <v>234410.73</v>
      </c>
      <c r="BY14" s="16">
        <v>456209.21</v>
      </c>
      <c r="BZ14" s="16">
        <v>141313.45000000001</v>
      </c>
      <c r="CA14" s="16">
        <v>2218271.7599999998</v>
      </c>
      <c r="CB14" s="16">
        <v>1644223.72</v>
      </c>
      <c r="CC14" s="16">
        <v>15877140.66</v>
      </c>
      <c r="CD14" s="16">
        <v>5300504.2300000004</v>
      </c>
      <c r="CE14" s="11">
        <f t="shared" si="1"/>
        <v>2.4338582687847774</v>
      </c>
      <c r="CF14" s="11">
        <f t="shared" si="0"/>
        <v>3.7788346789037459</v>
      </c>
      <c r="CG14" s="15"/>
      <c r="CH14" s="15"/>
      <c r="CI14" s="39"/>
      <c r="CJ14" s="39"/>
      <c r="CK14" s="17"/>
      <c r="CL14" s="17"/>
      <c r="CM14" s="14"/>
    </row>
    <row r="15" spans="1:91" s="12" customFormat="1" x14ac:dyDescent="0.25">
      <c r="A15" s="9">
        <v>6</v>
      </c>
      <c r="B15" s="10">
        <v>45847</v>
      </c>
      <c r="C15" s="16">
        <v>2422575.63</v>
      </c>
      <c r="D15" s="16">
        <v>1967889.58</v>
      </c>
      <c r="E15" s="16">
        <v>2568577.35</v>
      </c>
      <c r="F15" s="16"/>
      <c r="G15" s="16">
        <v>8057870.3099999996</v>
      </c>
      <c r="H15" s="16">
        <v>0</v>
      </c>
      <c r="I15" s="16">
        <v>0</v>
      </c>
      <c r="J15" s="16"/>
      <c r="K15" s="16">
        <v>18501000</v>
      </c>
      <c r="L15" s="16"/>
      <c r="M15" s="16">
        <v>0</v>
      </c>
      <c r="N15" s="16"/>
      <c r="O15" s="16">
        <v>16184832.5</v>
      </c>
      <c r="P15" s="16">
        <v>16184832.5</v>
      </c>
      <c r="Q15" s="16">
        <v>0</v>
      </c>
      <c r="R15" s="16">
        <v>0</v>
      </c>
      <c r="S15" s="16">
        <v>2009927.09</v>
      </c>
      <c r="T15" s="16">
        <v>2009927.09</v>
      </c>
      <c r="U15" s="16">
        <v>10820913.1</v>
      </c>
      <c r="V15" s="16"/>
      <c r="W15" s="16">
        <v>38923869.780000001</v>
      </c>
      <c r="X15" s="16">
        <v>20162649.170000002</v>
      </c>
      <c r="Y15" s="16">
        <v>2801593.83</v>
      </c>
      <c r="Z15" s="16">
        <v>1580671.25</v>
      </c>
      <c r="AA15" s="16">
        <v>11895036.43</v>
      </c>
      <c r="AB15" s="16">
        <v>4439417.5599999996</v>
      </c>
      <c r="AC15" s="16">
        <v>683680.13</v>
      </c>
      <c r="AD15" s="16">
        <v>679103.1</v>
      </c>
      <c r="AE15" s="16">
        <v>0</v>
      </c>
      <c r="AF15" s="16">
        <v>0</v>
      </c>
      <c r="AG15" s="16">
        <v>2595644.69</v>
      </c>
      <c r="AH15" s="16">
        <v>154589.9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2472.38</v>
      </c>
      <c r="AT15" s="16">
        <v>918.79</v>
      </c>
      <c r="AU15" s="16">
        <v>101790.09</v>
      </c>
      <c r="AV15" s="16">
        <v>77279.33</v>
      </c>
      <c r="AW15" s="16">
        <v>358331.61</v>
      </c>
      <c r="AX15" s="16">
        <v>358047.37</v>
      </c>
      <c r="AY15" s="16">
        <v>60724.7</v>
      </c>
      <c r="AZ15" s="16">
        <v>7082.41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18499273.850000001</v>
      </c>
      <c r="BH15" s="16">
        <v>7297109.7000000002</v>
      </c>
      <c r="BI15" s="16">
        <v>6802.68</v>
      </c>
      <c r="BJ15" s="16">
        <v>21.22</v>
      </c>
      <c r="BK15" s="16">
        <v>177756.17</v>
      </c>
      <c r="BL15" s="16">
        <v>23276.65</v>
      </c>
      <c r="BM15" s="16">
        <v>0</v>
      </c>
      <c r="BN15" s="16">
        <v>0</v>
      </c>
      <c r="BO15" s="16">
        <v>0</v>
      </c>
      <c r="BP15" s="16">
        <v>0</v>
      </c>
      <c r="BQ15" s="16">
        <v>1421496.27</v>
      </c>
      <c r="BR15" s="16">
        <v>1409758.21</v>
      </c>
      <c r="BS15" s="16">
        <v>121595.52</v>
      </c>
      <c r="BT15" s="16">
        <v>2157.5700000000002</v>
      </c>
      <c r="BU15" s="16">
        <v>0</v>
      </c>
      <c r="BV15" s="16">
        <v>0</v>
      </c>
      <c r="BW15" s="16">
        <v>357837.09</v>
      </c>
      <c r="BX15" s="16">
        <v>357800.11</v>
      </c>
      <c r="BY15" s="16">
        <v>287805.62</v>
      </c>
      <c r="BZ15" s="16">
        <v>95104.45</v>
      </c>
      <c r="CA15" s="16">
        <v>2373293.35</v>
      </c>
      <c r="CB15" s="16">
        <v>1888118.21</v>
      </c>
      <c r="CC15" s="16">
        <v>16125980.49</v>
      </c>
      <c r="CD15" s="16">
        <v>5408991.4900000002</v>
      </c>
      <c r="CE15" s="11">
        <f t="shared" si="1"/>
        <v>2.4137366285502679</v>
      </c>
      <c r="CF15" s="11">
        <f t="shared" si="0"/>
        <v>3.7276170996527118</v>
      </c>
      <c r="CG15" s="15"/>
      <c r="CH15" s="15"/>
      <c r="CI15" s="39"/>
      <c r="CJ15" s="39"/>
      <c r="CK15" s="17"/>
      <c r="CL15" s="17"/>
      <c r="CM15" s="14"/>
    </row>
    <row r="16" spans="1:91" s="12" customFormat="1" x14ac:dyDescent="0.25">
      <c r="A16" s="9">
        <v>7</v>
      </c>
      <c r="B16" s="10">
        <v>45848</v>
      </c>
      <c r="C16" s="16">
        <v>2423237.7400000002</v>
      </c>
      <c r="D16" s="16">
        <v>1917533.11</v>
      </c>
      <c r="E16" s="16">
        <v>3065572.84</v>
      </c>
      <c r="F16" s="16"/>
      <c r="G16" s="16">
        <v>8061106.6299999999</v>
      </c>
      <c r="H16" s="16">
        <v>0</v>
      </c>
      <c r="I16" s="16">
        <v>0</v>
      </c>
      <c r="J16" s="16"/>
      <c r="K16" s="16">
        <v>17511000</v>
      </c>
      <c r="L16" s="16"/>
      <c r="M16" s="16">
        <v>0</v>
      </c>
      <c r="N16" s="16"/>
      <c r="O16" s="16">
        <v>16199584.6</v>
      </c>
      <c r="P16" s="16">
        <v>16199584.6</v>
      </c>
      <c r="Q16" s="16">
        <v>0</v>
      </c>
      <c r="R16" s="16">
        <v>0</v>
      </c>
      <c r="S16" s="16">
        <v>2084011.72</v>
      </c>
      <c r="T16" s="16">
        <v>2084011.72</v>
      </c>
      <c r="U16" s="16">
        <v>10820913.1</v>
      </c>
      <c r="V16" s="16"/>
      <c r="W16" s="16">
        <v>38523600.43</v>
      </c>
      <c r="X16" s="16">
        <v>20201129.43</v>
      </c>
      <c r="Y16" s="16">
        <v>2855891.25</v>
      </c>
      <c r="Z16" s="16">
        <v>1585776.63</v>
      </c>
      <c r="AA16" s="16">
        <v>11702194.34</v>
      </c>
      <c r="AB16" s="16">
        <v>4517352.3600000003</v>
      </c>
      <c r="AC16" s="16">
        <v>655428.54</v>
      </c>
      <c r="AD16" s="16">
        <v>650878.24</v>
      </c>
      <c r="AE16" s="16">
        <v>3390.69</v>
      </c>
      <c r="AF16" s="16">
        <v>0</v>
      </c>
      <c r="AG16" s="16">
        <v>2966771.27</v>
      </c>
      <c r="AH16" s="16">
        <v>154758.85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2472.9</v>
      </c>
      <c r="AT16" s="16">
        <v>919.31</v>
      </c>
      <c r="AU16" s="16">
        <v>106257.64</v>
      </c>
      <c r="AV16" s="16">
        <v>77281.02</v>
      </c>
      <c r="AW16" s="16">
        <v>454132.68</v>
      </c>
      <c r="AX16" s="16">
        <v>453818.02</v>
      </c>
      <c r="AY16" s="16">
        <v>60697.51</v>
      </c>
      <c r="AZ16" s="16">
        <v>7073.63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18807236.82</v>
      </c>
      <c r="BH16" s="16">
        <v>7447858.0599999996</v>
      </c>
      <c r="BI16" s="16">
        <v>6723.96</v>
      </c>
      <c r="BJ16" s="16">
        <v>21.24</v>
      </c>
      <c r="BK16" s="16">
        <v>173783.27</v>
      </c>
      <c r="BL16" s="16">
        <v>21851.25</v>
      </c>
      <c r="BM16" s="16">
        <v>0</v>
      </c>
      <c r="BN16" s="16">
        <v>0</v>
      </c>
      <c r="BO16" s="16">
        <v>0</v>
      </c>
      <c r="BP16" s="16">
        <v>0</v>
      </c>
      <c r="BQ16" s="16">
        <v>1553107.58</v>
      </c>
      <c r="BR16" s="16">
        <v>1543608.79</v>
      </c>
      <c r="BS16" s="16">
        <v>121598.03</v>
      </c>
      <c r="BT16" s="16">
        <v>2160.08</v>
      </c>
      <c r="BU16" s="16">
        <v>0</v>
      </c>
      <c r="BV16" s="16">
        <v>0</v>
      </c>
      <c r="BW16" s="16">
        <v>453963.43</v>
      </c>
      <c r="BX16" s="16">
        <v>453733.39</v>
      </c>
      <c r="BY16" s="16">
        <v>317279.90999999997</v>
      </c>
      <c r="BZ16" s="16">
        <v>102096.78</v>
      </c>
      <c r="CA16" s="16">
        <v>2626456.17</v>
      </c>
      <c r="CB16" s="16">
        <v>2123471.54</v>
      </c>
      <c r="CC16" s="16">
        <v>16180780.65</v>
      </c>
      <c r="CD16" s="16">
        <v>5324386.53</v>
      </c>
      <c r="CE16" s="11">
        <f t="shared" si="1"/>
        <v>2.3808245883365338</v>
      </c>
      <c r="CF16" s="11">
        <f t="shared" si="0"/>
        <v>3.7940764285571129</v>
      </c>
      <c r="CG16" s="15"/>
      <c r="CH16" s="15"/>
      <c r="CI16" s="39"/>
      <c r="CJ16" s="39"/>
      <c r="CK16" s="17"/>
      <c r="CL16" s="17"/>
      <c r="CM16" s="14"/>
    </row>
    <row r="17" spans="1:91" s="12" customFormat="1" x14ac:dyDescent="0.25">
      <c r="A17" s="9">
        <v>8</v>
      </c>
      <c r="B17" s="10">
        <v>45849</v>
      </c>
      <c r="C17" s="16">
        <v>2385366.73</v>
      </c>
      <c r="D17" s="16">
        <v>1883943.81</v>
      </c>
      <c r="E17" s="16">
        <v>17648805.359999999</v>
      </c>
      <c r="F17" s="16"/>
      <c r="G17" s="16">
        <v>8064335.71</v>
      </c>
      <c r="H17" s="16">
        <v>0</v>
      </c>
      <c r="I17" s="16">
        <v>0</v>
      </c>
      <c r="J17" s="16"/>
      <c r="K17" s="16">
        <v>2801000</v>
      </c>
      <c r="L17" s="16"/>
      <c r="M17" s="16">
        <v>0</v>
      </c>
      <c r="N17" s="16"/>
      <c r="O17" s="16">
        <v>16153691.5</v>
      </c>
      <c r="P17" s="16">
        <v>16153691.5</v>
      </c>
      <c r="Q17" s="16">
        <v>0</v>
      </c>
      <c r="R17" s="16">
        <v>0</v>
      </c>
      <c r="S17" s="16">
        <v>2163550.96</v>
      </c>
      <c r="T17" s="16">
        <v>2163550.96</v>
      </c>
      <c r="U17" s="16">
        <v>11097714.050000001</v>
      </c>
      <c r="V17" s="16"/>
      <c r="W17" s="16">
        <v>38119036.210000001</v>
      </c>
      <c r="X17" s="16">
        <v>20201186.27</v>
      </c>
      <c r="Y17" s="16">
        <v>2835844.66</v>
      </c>
      <c r="Z17" s="16">
        <v>1583040.45</v>
      </c>
      <c r="AA17" s="16">
        <v>11626142.380000001</v>
      </c>
      <c r="AB17" s="16">
        <v>4454369.3</v>
      </c>
      <c r="AC17" s="16">
        <v>442950.45</v>
      </c>
      <c r="AD17" s="16">
        <v>438430.85</v>
      </c>
      <c r="AE17" s="16">
        <v>0</v>
      </c>
      <c r="AF17" s="16">
        <v>0</v>
      </c>
      <c r="AG17" s="16">
        <v>2774917.1</v>
      </c>
      <c r="AH17" s="16">
        <v>154295.6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1606.43</v>
      </c>
      <c r="AT17" s="16">
        <v>915.31</v>
      </c>
      <c r="AU17" s="16">
        <v>104903.28</v>
      </c>
      <c r="AV17" s="16">
        <v>77076.3</v>
      </c>
      <c r="AW17" s="16">
        <v>253278.65</v>
      </c>
      <c r="AX17" s="16">
        <v>252860.23</v>
      </c>
      <c r="AY17" s="16">
        <v>60706.02</v>
      </c>
      <c r="AZ17" s="16">
        <v>7050.62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18100348.98</v>
      </c>
      <c r="BH17" s="16">
        <v>6968038.6600000001</v>
      </c>
      <c r="BI17" s="16">
        <v>6583.3</v>
      </c>
      <c r="BJ17" s="16">
        <v>21.2</v>
      </c>
      <c r="BK17" s="16">
        <v>163936.21</v>
      </c>
      <c r="BL17" s="16">
        <v>21760.240000000002</v>
      </c>
      <c r="BM17" s="16">
        <v>0</v>
      </c>
      <c r="BN17" s="16">
        <v>0</v>
      </c>
      <c r="BO17" s="16">
        <v>0</v>
      </c>
      <c r="BP17" s="16">
        <v>0</v>
      </c>
      <c r="BQ17" s="16">
        <v>1197780.6399999999</v>
      </c>
      <c r="BR17" s="16">
        <v>1184040.97</v>
      </c>
      <c r="BS17" s="16">
        <v>121594.33</v>
      </c>
      <c r="BT17" s="16">
        <v>2156.38</v>
      </c>
      <c r="BU17" s="16">
        <v>0</v>
      </c>
      <c r="BV17" s="16">
        <v>0</v>
      </c>
      <c r="BW17" s="16">
        <v>252440.15</v>
      </c>
      <c r="BX17" s="16">
        <v>252434.5</v>
      </c>
      <c r="BY17" s="16">
        <v>307701.59000000003</v>
      </c>
      <c r="BZ17" s="16">
        <v>106724.82</v>
      </c>
      <c r="CA17" s="16">
        <v>2050036.22</v>
      </c>
      <c r="CB17" s="16">
        <v>1567138.09</v>
      </c>
      <c r="CC17" s="16">
        <v>16050312.76</v>
      </c>
      <c r="CD17" s="16">
        <v>5400900.5700000003</v>
      </c>
      <c r="CE17" s="11">
        <f t="shared" si="1"/>
        <v>2.3749715522677453</v>
      </c>
      <c r="CF17" s="11">
        <f t="shared" si="0"/>
        <v>3.7403366361177057</v>
      </c>
      <c r="CG17" s="15"/>
      <c r="CH17" s="15"/>
      <c r="CI17" s="39"/>
      <c r="CJ17" s="39"/>
      <c r="CK17" s="17"/>
      <c r="CL17" s="17"/>
      <c r="CM17" s="14"/>
    </row>
    <row r="18" spans="1:91" s="12" customFormat="1" x14ac:dyDescent="0.25">
      <c r="A18" s="9">
        <v>9</v>
      </c>
      <c r="B18" s="10">
        <v>45850</v>
      </c>
      <c r="C18" s="16">
        <v>2359752.48</v>
      </c>
      <c r="D18" s="16">
        <v>1799663.35</v>
      </c>
      <c r="E18" s="16">
        <v>4760460.74</v>
      </c>
      <c r="F18" s="16"/>
      <c r="G18" s="16">
        <v>8067594.0099999998</v>
      </c>
      <c r="H18" s="16">
        <v>0</v>
      </c>
      <c r="I18" s="16">
        <v>0</v>
      </c>
      <c r="J18" s="16"/>
      <c r="K18" s="16">
        <v>15584000</v>
      </c>
      <c r="L18" s="16"/>
      <c r="M18" s="16">
        <v>0</v>
      </c>
      <c r="N18" s="16"/>
      <c r="O18" s="16">
        <v>16183073.6</v>
      </c>
      <c r="P18" s="16">
        <v>16183073.6</v>
      </c>
      <c r="Q18" s="16">
        <v>0</v>
      </c>
      <c r="R18" s="16">
        <v>0</v>
      </c>
      <c r="S18" s="16">
        <v>2412711.4900000002</v>
      </c>
      <c r="T18" s="16">
        <v>2412711.4900000002</v>
      </c>
      <c r="U18" s="16">
        <v>11097714.050000001</v>
      </c>
      <c r="V18" s="16"/>
      <c r="W18" s="16">
        <v>38269878.270000003</v>
      </c>
      <c r="X18" s="16">
        <v>20395448.440000001</v>
      </c>
      <c r="Y18" s="16">
        <v>2833308.42</v>
      </c>
      <c r="Z18" s="16">
        <v>1586309.9</v>
      </c>
      <c r="AA18" s="16">
        <v>11666513.15</v>
      </c>
      <c r="AB18" s="16">
        <v>4445467.38</v>
      </c>
      <c r="AC18" s="16">
        <v>613021.93999999994</v>
      </c>
      <c r="AD18" s="16">
        <v>608450.99</v>
      </c>
      <c r="AE18" s="16">
        <v>0</v>
      </c>
      <c r="AF18" s="16">
        <v>0</v>
      </c>
      <c r="AG18" s="16">
        <v>2559194.9900000002</v>
      </c>
      <c r="AH18" s="16">
        <v>154532.99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1608.91</v>
      </c>
      <c r="AT18" s="16">
        <v>917.79</v>
      </c>
      <c r="AU18" s="16">
        <v>128675.41</v>
      </c>
      <c r="AV18" s="16">
        <v>77122.83</v>
      </c>
      <c r="AW18" s="16">
        <v>281945.59000000003</v>
      </c>
      <c r="AX18" s="16">
        <v>281723.23</v>
      </c>
      <c r="AY18" s="16">
        <v>60647.78</v>
      </c>
      <c r="AZ18" s="16">
        <v>7058.72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18144916.18</v>
      </c>
      <c r="BH18" s="16">
        <v>7161583.8300000001</v>
      </c>
      <c r="BI18" s="16">
        <v>6550.4</v>
      </c>
      <c r="BJ18" s="16">
        <v>21.21</v>
      </c>
      <c r="BK18" s="16">
        <v>155601.03</v>
      </c>
      <c r="BL18" s="16">
        <v>18765.48</v>
      </c>
      <c r="BM18" s="16">
        <v>0</v>
      </c>
      <c r="BN18" s="16">
        <v>0</v>
      </c>
      <c r="BO18" s="16">
        <v>0</v>
      </c>
      <c r="BP18" s="16">
        <v>0</v>
      </c>
      <c r="BQ18" s="16">
        <v>1368540.11</v>
      </c>
      <c r="BR18" s="16">
        <v>1192136.81</v>
      </c>
      <c r="BS18" s="16">
        <v>121596.84</v>
      </c>
      <c r="BT18" s="16">
        <v>2158.89</v>
      </c>
      <c r="BU18" s="16">
        <v>0</v>
      </c>
      <c r="BV18" s="16">
        <v>0</v>
      </c>
      <c r="BW18" s="16">
        <v>282041.15999999997</v>
      </c>
      <c r="BX18" s="16">
        <v>281771.02</v>
      </c>
      <c r="BY18" s="16">
        <v>330872.65000000002</v>
      </c>
      <c r="BZ18" s="16">
        <v>109883.69</v>
      </c>
      <c r="CA18" s="16">
        <v>2265202.2000000002</v>
      </c>
      <c r="CB18" s="16">
        <v>1604737.11</v>
      </c>
      <c r="CC18" s="16">
        <v>15879713.98</v>
      </c>
      <c r="CD18" s="16">
        <v>5556846.7199999997</v>
      </c>
      <c r="CE18" s="11">
        <f t="shared" si="1"/>
        <v>2.4099853636028779</v>
      </c>
      <c r="CF18" s="11">
        <f t="shared" si="0"/>
        <v>3.6703276998074195</v>
      </c>
      <c r="CG18" s="15"/>
      <c r="CH18" s="15"/>
      <c r="CI18" s="39"/>
      <c r="CJ18" s="39"/>
      <c r="CK18" s="17"/>
      <c r="CL18" s="17"/>
      <c r="CM18" s="14"/>
    </row>
    <row r="19" spans="1:91" s="12" customFormat="1" x14ac:dyDescent="0.25">
      <c r="A19" s="9">
        <v>10</v>
      </c>
      <c r="B19" s="10">
        <v>45853</v>
      </c>
      <c r="C19" s="16">
        <v>2282607.62</v>
      </c>
      <c r="D19" s="16">
        <v>1777935.96</v>
      </c>
      <c r="E19" s="16">
        <v>14959496.279999999</v>
      </c>
      <c r="F19" s="16"/>
      <c r="G19" s="16">
        <v>8077305.0999999996</v>
      </c>
      <c r="H19" s="16">
        <v>0</v>
      </c>
      <c r="I19" s="16">
        <v>0</v>
      </c>
      <c r="J19" s="16"/>
      <c r="K19" s="16">
        <v>5584000</v>
      </c>
      <c r="L19" s="16"/>
      <c r="M19" s="16">
        <v>0</v>
      </c>
      <c r="N19" s="16"/>
      <c r="O19" s="16">
        <v>16155700.6</v>
      </c>
      <c r="P19" s="16">
        <v>16155700.6</v>
      </c>
      <c r="Q19" s="16">
        <v>0</v>
      </c>
      <c r="R19" s="16">
        <v>0</v>
      </c>
      <c r="S19" s="16">
        <v>2494111.7799999998</v>
      </c>
      <c r="T19" s="16">
        <v>2494111.7799999998</v>
      </c>
      <c r="U19" s="16">
        <v>11097714.050000001</v>
      </c>
      <c r="V19" s="16"/>
      <c r="W19" s="16">
        <v>38455507.329999998</v>
      </c>
      <c r="X19" s="16">
        <v>20427748.34</v>
      </c>
      <c r="Y19" s="16">
        <v>2826788.68</v>
      </c>
      <c r="Z19" s="16">
        <v>1586076.91</v>
      </c>
      <c r="AA19" s="16">
        <v>11766261.4</v>
      </c>
      <c r="AB19" s="16">
        <v>4444897.6100000003</v>
      </c>
      <c r="AC19" s="16">
        <v>767532.72</v>
      </c>
      <c r="AD19" s="16">
        <v>762978.5</v>
      </c>
      <c r="AE19" s="16">
        <v>0</v>
      </c>
      <c r="AF19" s="16">
        <v>0</v>
      </c>
      <c r="AG19" s="16">
        <v>2660890.86</v>
      </c>
      <c r="AH19" s="16">
        <v>131940.76999999999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1606.41</v>
      </c>
      <c r="AT19" s="16">
        <v>915.29</v>
      </c>
      <c r="AU19" s="16">
        <v>99812.3</v>
      </c>
      <c r="AV19" s="16">
        <v>76990.41</v>
      </c>
      <c r="AW19" s="16">
        <v>309905.49</v>
      </c>
      <c r="AX19" s="16">
        <v>309808.26</v>
      </c>
      <c r="AY19" s="16">
        <v>61731.22</v>
      </c>
      <c r="AZ19" s="16">
        <v>7457.44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18494529.079999998</v>
      </c>
      <c r="BH19" s="16">
        <v>7321065.1799999997</v>
      </c>
      <c r="BI19" s="16">
        <v>6688.36</v>
      </c>
      <c r="BJ19" s="16">
        <v>21.19</v>
      </c>
      <c r="BK19" s="16">
        <v>165936.98000000001</v>
      </c>
      <c r="BL19" s="16">
        <v>22148.5</v>
      </c>
      <c r="BM19" s="16">
        <v>0</v>
      </c>
      <c r="BN19" s="16">
        <v>0</v>
      </c>
      <c r="BO19" s="16">
        <v>0</v>
      </c>
      <c r="BP19" s="16">
        <v>0</v>
      </c>
      <c r="BQ19" s="16">
        <v>1199973.6499999999</v>
      </c>
      <c r="BR19" s="16">
        <v>1190569.8400000001</v>
      </c>
      <c r="BS19" s="16">
        <v>121594.83</v>
      </c>
      <c r="BT19" s="16">
        <v>2156.88</v>
      </c>
      <c r="BU19" s="16">
        <v>0</v>
      </c>
      <c r="BV19" s="16">
        <v>0</v>
      </c>
      <c r="BW19" s="16">
        <v>309832.46000000002</v>
      </c>
      <c r="BX19" s="16">
        <v>309771.75</v>
      </c>
      <c r="BY19" s="16">
        <v>457486.57</v>
      </c>
      <c r="BZ19" s="16">
        <v>137454.89000000001</v>
      </c>
      <c r="CA19" s="16">
        <v>2261512.84</v>
      </c>
      <c r="CB19" s="16">
        <v>1662123.05</v>
      </c>
      <c r="CC19" s="16">
        <v>16233016.23</v>
      </c>
      <c r="CD19" s="16">
        <v>5658942.1299999999</v>
      </c>
      <c r="CE19" s="11">
        <f t="shared" si="1"/>
        <v>2.368968698431468</v>
      </c>
      <c r="CF19" s="11">
        <f t="shared" si="0"/>
        <v>3.6098175013498506</v>
      </c>
      <c r="CG19" s="15"/>
      <c r="CH19" s="15"/>
      <c r="CI19" s="39"/>
      <c r="CJ19" s="39"/>
      <c r="CK19" s="17"/>
      <c r="CL19" s="17"/>
      <c r="CM19" s="14"/>
    </row>
    <row r="20" spans="1:91" s="12" customFormat="1" x14ac:dyDescent="0.25">
      <c r="A20" s="9">
        <v>11</v>
      </c>
      <c r="B20" s="10">
        <v>45854</v>
      </c>
      <c r="C20" s="16">
        <v>2261492.35</v>
      </c>
      <c r="D20" s="16">
        <v>1776374.38</v>
      </c>
      <c r="E20" s="16">
        <v>14791569.310000001</v>
      </c>
      <c r="F20" s="16"/>
      <c r="G20" s="16">
        <v>8083228.6100000003</v>
      </c>
      <c r="H20" s="16">
        <v>0</v>
      </c>
      <c r="I20" s="16">
        <v>0</v>
      </c>
      <c r="J20" s="16"/>
      <c r="K20" s="16">
        <v>5584000</v>
      </c>
      <c r="L20" s="16"/>
      <c r="M20" s="16">
        <v>0</v>
      </c>
      <c r="N20" s="16"/>
      <c r="O20" s="16">
        <v>16174938.5</v>
      </c>
      <c r="P20" s="16">
        <v>16174938.5</v>
      </c>
      <c r="Q20" s="16">
        <v>0</v>
      </c>
      <c r="R20" s="16">
        <v>0</v>
      </c>
      <c r="S20" s="16">
        <v>2481330.29</v>
      </c>
      <c r="T20" s="16">
        <v>2481330.29</v>
      </c>
      <c r="U20" s="16">
        <v>11097714.050000001</v>
      </c>
      <c r="V20" s="16"/>
      <c r="W20" s="16">
        <v>38278845</v>
      </c>
      <c r="X20" s="16">
        <v>20432643.170000002</v>
      </c>
      <c r="Y20" s="16">
        <v>2804496</v>
      </c>
      <c r="Z20" s="16">
        <v>1589253.68</v>
      </c>
      <c r="AA20" s="16">
        <v>11758237.84</v>
      </c>
      <c r="AB20" s="16">
        <v>4484526.46</v>
      </c>
      <c r="AC20" s="16">
        <v>670013.74</v>
      </c>
      <c r="AD20" s="16">
        <v>665485.34</v>
      </c>
      <c r="AE20" s="16">
        <v>0</v>
      </c>
      <c r="AF20" s="16">
        <v>0</v>
      </c>
      <c r="AG20" s="16">
        <v>2688856.25</v>
      </c>
      <c r="AH20" s="16">
        <v>161439.51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1607.45</v>
      </c>
      <c r="AT20" s="16">
        <v>916.33</v>
      </c>
      <c r="AU20" s="16">
        <v>102481.33</v>
      </c>
      <c r="AV20" s="16">
        <v>77227.100000000006</v>
      </c>
      <c r="AW20" s="16">
        <v>252614.97</v>
      </c>
      <c r="AX20" s="16">
        <v>252586.28</v>
      </c>
      <c r="AY20" s="16">
        <v>47243.57</v>
      </c>
      <c r="AZ20" s="16">
        <v>32744.16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18325551.16</v>
      </c>
      <c r="BH20" s="16">
        <v>7264178.8499999996</v>
      </c>
      <c r="BI20" s="16">
        <v>6625.61</v>
      </c>
      <c r="BJ20" s="16">
        <v>21.48</v>
      </c>
      <c r="BK20" s="16">
        <v>168808.92</v>
      </c>
      <c r="BL20" s="16">
        <v>25939.66</v>
      </c>
      <c r="BM20" s="16">
        <v>0</v>
      </c>
      <c r="BN20" s="16">
        <v>0</v>
      </c>
      <c r="BO20" s="16">
        <v>0</v>
      </c>
      <c r="BP20" s="16">
        <v>0</v>
      </c>
      <c r="BQ20" s="16">
        <v>1208735.6399999999</v>
      </c>
      <c r="BR20" s="16">
        <v>1197415.29</v>
      </c>
      <c r="BS20" s="16">
        <v>121597.48</v>
      </c>
      <c r="BT20" s="16">
        <v>2159.5300000000002</v>
      </c>
      <c r="BU20" s="16">
        <v>0</v>
      </c>
      <c r="BV20" s="16">
        <v>0</v>
      </c>
      <c r="BW20" s="16">
        <v>252753</v>
      </c>
      <c r="BX20" s="16">
        <v>252664.38</v>
      </c>
      <c r="BY20" s="16">
        <v>285804.55</v>
      </c>
      <c r="BZ20" s="16">
        <v>129100.5</v>
      </c>
      <c r="CA20" s="16">
        <v>2044325.18</v>
      </c>
      <c r="CB20" s="16">
        <v>1607300.83</v>
      </c>
      <c r="CC20" s="16">
        <v>16281225.98</v>
      </c>
      <c r="CD20" s="16">
        <v>5656878.0199999996</v>
      </c>
      <c r="CE20" s="11">
        <f t="shared" si="1"/>
        <v>2.3511033534588899</v>
      </c>
      <c r="CF20" s="11">
        <f t="shared" si="0"/>
        <v>3.6119999578848976</v>
      </c>
      <c r="CG20" s="15"/>
      <c r="CH20" s="15"/>
      <c r="CI20" s="39"/>
      <c r="CJ20" s="39"/>
      <c r="CK20" s="17"/>
      <c r="CL20" s="17"/>
      <c r="CM20" s="14"/>
    </row>
    <row r="21" spans="1:91" s="12" customFormat="1" x14ac:dyDescent="0.25">
      <c r="A21" s="9">
        <v>12</v>
      </c>
      <c r="B21" s="10">
        <v>45855</v>
      </c>
      <c r="C21" s="16">
        <v>2227605.04</v>
      </c>
      <c r="D21" s="16">
        <v>1737143.07</v>
      </c>
      <c r="E21" s="16">
        <v>13654118.140000001</v>
      </c>
      <c r="F21" s="16"/>
      <c r="G21" s="16">
        <v>8749899.75</v>
      </c>
      <c r="H21" s="16">
        <v>0</v>
      </c>
      <c r="I21" s="16">
        <v>0</v>
      </c>
      <c r="J21" s="16"/>
      <c r="K21" s="16">
        <v>5584000</v>
      </c>
      <c r="L21" s="16"/>
      <c r="M21" s="16">
        <v>0</v>
      </c>
      <c r="N21" s="16"/>
      <c r="O21" s="16">
        <v>16158539.300000001</v>
      </c>
      <c r="P21" s="16">
        <v>16158539.300000001</v>
      </c>
      <c r="Q21" s="16">
        <v>0</v>
      </c>
      <c r="R21" s="16">
        <v>0</v>
      </c>
      <c r="S21" s="16">
        <v>2040567.79</v>
      </c>
      <c r="T21" s="16">
        <v>2040567.79</v>
      </c>
      <c r="U21" s="16">
        <v>11097714.050000001</v>
      </c>
      <c r="V21" s="16"/>
      <c r="W21" s="16">
        <v>37317015.969999999</v>
      </c>
      <c r="X21" s="16">
        <v>19936250.16</v>
      </c>
      <c r="Y21" s="16">
        <v>2799921.64</v>
      </c>
      <c r="Z21" s="16">
        <v>1588691.32</v>
      </c>
      <c r="AA21" s="16">
        <v>11677442.08</v>
      </c>
      <c r="AB21" s="16">
        <v>4487425.5999999996</v>
      </c>
      <c r="AC21" s="16">
        <v>701705.78</v>
      </c>
      <c r="AD21" s="16">
        <v>697183.48</v>
      </c>
      <c r="AE21" s="16">
        <v>0</v>
      </c>
      <c r="AF21" s="16">
        <v>0</v>
      </c>
      <c r="AG21" s="16">
        <v>2656494.58</v>
      </c>
      <c r="AH21" s="16">
        <v>161308.01999999999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1605.69</v>
      </c>
      <c r="AT21" s="16">
        <v>914.56</v>
      </c>
      <c r="AU21" s="16">
        <v>102572.87</v>
      </c>
      <c r="AV21" s="16">
        <v>77069.81</v>
      </c>
      <c r="AW21" s="16">
        <v>283482.84000000003</v>
      </c>
      <c r="AX21" s="16">
        <v>283272.96999999997</v>
      </c>
      <c r="AY21" s="16">
        <v>22007.759999999998</v>
      </c>
      <c r="AZ21" s="16">
        <v>7484.46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18245233.239999998</v>
      </c>
      <c r="BH21" s="16">
        <v>7303350.2199999997</v>
      </c>
      <c r="BI21" s="16">
        <v>6586.38</v>
      </c>
      <c r="BJ21" s="16">
        <v>21.48</v>
      </c>
      <c r="BK21" s="16">
        <v>175960.57</v>
      </c>
      <c r="BL21" s="16">
        <v>39145.33</v>
      </c>
      <c r="BM21" s="16">
        <v>0</v>
      </c>
      <c r="BN21" s="16">
        <v>0</v>
      </c>
      <c r="BO21" s="16">
        <v>0</v>
      </c>
      <c r="BP21" s="16">
        <v>0</v>
      </c>
      <c r="BQ21" s="16">
        <v>1264150.95</v>
      </c>
      <c r="BR21" s="16">
        <v>1253695.83</v>
      </c>
      <c r="BS21" s="16">
        <v>166897.39000000001</v>
      </c>
      <c r="BT21" s="16">
        <v>6872.32</v>
      </c>
      <c r="BU21" s="16">
        <v>0</v>
      </c>
      <c r="BV21" s="16">
        <v>0</v>
      </c>
      <c r="BW21" s="16">
        <v>284398.71000000002</v>
      </c>
      <c r="BX21" s="16">
        <v>283730.90999999997</v>
      </c>
      <c r="BY21" s="16">
        <v>824923.16</v>
      </c>
      <c r="BZ21" s="16">
        <v>636630.37</v>
      </c>
      <c r="CA21" s="16">
        <v>2722917.17</v>
      </c>
      <c r="CB21" s="16">
        <v>2220096.2400000002</v>
      </c>
      <c r="CC21" s="16">
        <v>15522316.07</v>
      </c>
      <c r="CD21" s="16">
        <v>5083253.9800000004</v>
      </c>
      <c r="CE21" s="11">
        <f t="shared" si="1"/>
        <v>2.4040881400503524</v>
      </c>
      <c r="CF21" s="11">
        <f t="shared" si="0"/>
        <v>3.9219465008907539</v>
      </c>
      <c r="CG21" s="15"/>
      <c r="CH21" s="15"/>
      <c r="CI21" s="39"/>
      <c r="CJ21" s="39"/>
      <c r="CK21" s="17"/>
      <c r="CL21" s="17"/>
      <c r="CM21" s="14"/>
    </row>
    <row r="22" spans="1:91" s="12" customFormat="1" x14ac:dyDescent="0.25">
      <c r="A22" s="9">
        <v>13</v>
      </c>
      <c r="B22" s="10">
        <v>45856</v>
      </c>
      <c r="C22" s="16">
        <v>1942498.43</v>
      </c>
      <c r="D22" s="16">
        <v>1432574.74</v>
      </c>
      <c r="E22" s="16">
        <v>13786285.949999999</v>
      </c>
      <c r="F22" s="16"/>
      <c r="G22" s="16">
        <v>8753347.4199999999</v>
      </c>
      <c r="H22" s="16">
        <v>0</v>
      </c>
      <c r="I22" s="16">
        <v>0</v>
      </c>
      <c r="J22" s="16"/>
      <c r="K22" s="16">
        <v>5584000</v>
      </c>
      <c r="L22" s="16"/>
      <c r="M22" s="16">
        <v>0</v>
      </c>
      <c r="N22" s="16"/>
      <c r="O22" s="16">
        <v>15071712.199999999</v>
      </c>
      <c r="P22" s="16">
        <v>15071712.199999999</v>
      </c>
      <c r="Q22" s="16">
        <v>0</v>
      </c>
      <c r="R22" s="16">
        <v>0</v>
      </c>
      <c r="S22" s="16">
        <v>2787095.84</v>
      </c>
      <c r="T22" s="16">
        <v>2787095.84</v>
      </c>
      <c r="U22" s="16">
        <v>11097714.050000001</v>
      </c>
      <c r="V22" s="16"/>
      <c r="W22" s="16">
        <v>36827225.799999997</v>
      </c>
      <c r="X22" s="16">
        <v>19291382.789999999</v>
      </c>
      <c r="Y22" s="16">
        <v>2786938.47</v>
      </c>
      <c r="Z22" s="16">
        <v>1589673.03</v>
      </c>
      <c r="AA22" s="16">
        <v>11754417.27</v>
      </c>
      <c r="AB22" s="16">
        <v>4513148.6500000004</v>
      </c>
      <c r="AC22" s="16">
        <v>635495.15</v>
      </c>
      <c r="AD22" s="16">
        <v>631003.43999999994</v>
      </c>
      <c r="AE22" s="16">
        <v>0</v>
      </c>
      <c r="AF22" s="16">
        <v>0</v>
      </c>
      <c r="AG22" s="16">
        <v>2608684.83</v>
      </c>
      <c r="AH22" s="16">
        <v>161007.69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1600.38</v>
      </c>
      <c r="AT22" s="16">
        <v>909.25</v>
      </c>
      <c r="AU22" s="16">
        <v>101292.33</v>
      </c>
      <c r="AV22" s="16">
        <v>77068.31</v>
      </c>
      <c r="AW22" s="16">
        <v>266107.75</v>
      </c>
      <c r="AX22" s="16">
        <v>265997.98</v>
      </c>
      <c r="AY22" s="16">
        <v>22012.720000000001</v>
      </c>
      <c r="AZ22" s="16">
        <v>7460.9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6">
        <v>18176548.899999999</v>
      </c>
      <c r="BH22" s="16">
        <v>7246269.2599999998</v>
      </c>
      <c r="BI22" s="16">
        <v>6357.5</v>
      </c>
      <c r="BJ22" s="16">
        <v>21.47</v>
      </c>
      <c r="BK22" s="16">
        <v>170666.35</v>
      </c>
      <c r="BL22" s="16">
        <v>37589.339999999997</v>
      </c>
      <c r="BM22" s="16">
        <v>0</v>
      </c>
      <c r="BN22" s="16">
        <v>0</v>
      </c>
      <c r="BO22" s="16">
        <v>0</v>
      </c>
      <c r="BP22" s="16">
        <v>0</v>
      </c>
      <c r="BQ22" s="16">
        <v>1842021.97</v>
      </c>
      <c r="BR22" s="16">
        <v>1828152.39</v>
      </c>
      <c r="BS22" s="16">
        <v>166896.04999999999</v>
      </c>
      <c r="BT22" s="16">
        <v>6870.97</v>
      </c>
      <c r="BU22" s="16">
        <v>0</v>
      </c>
      <c r="BV22" s="16">
        <v>0</v>
      </c>
      <c r="BW22" s="16">
        <v>266202.55</v>
      </c>
      <c r="BX22" s="16">
        <v>266045.38</v>
      </c>
      <c r="BY22" s="16">
        <v>811818.45</v>
      </c>
      <c r="BZ22" s="16">
        <v>632243.03</v>
      </c>
      <c r="CA22" s="16">
        <v>3263962.86</v>
      </c>
      <c r="CB22" s="16">
        <v>2770922.58</v>
      </c>
      <c r="CC22" s="16">
        <v>14912586.039999999</v>
      </c>
      <c r="CD22" s="16">
        <v>4475346.67</v>
      </c>
      <c r="CE22" s="11">
        <f t="shared" si="1"/>
        <v>2.4695398706313179</v>
      </c>
      <c r="CF22" s="11">
        <f t="shared" si="0"/>
        <v>4.3105895950625879</v>
      </c>
      <c r="CG22" s="15"/>
      <c r="CH22" s="15"/>
      <c r="CI22" s="39"/>
      <c r="CJ22" s="39"/>
      <c r="CK22" s="17"/>
      <c r="CL22" s="17"/>
      <c r="CM22" s="14"/>
    </row>
    <row r="23" spans="1:91" s="12" customFormat="1" x14ac:dyDescent="0.25">
      <c r="A23" s="9">
        <v>14</v>
      </c>
      <c r="B23" s="10">
        <v>45857</v>
      </c>
      <c r="C23" s="16">
        <v>1978985.52</v>
      </c>
      <c r="D23" s="16">
        <v>1422420.86</v>
      </c>
      <c r="E23" s="16">
        <v>1677503.3</v>
      </c>
      <c r="F23" s="16"/>
      <c r="G23" s="16">
        <v>8756772.2799999993</v>
      </c>
      <c r="H23" s="16">
        <v>0</v>
      </c>
      <c r="I23" s="16">
        <v>0</v>
      </c>
      <c r="J23" s="16"/>
      <c r="K23" s="16">
        <v>17419000</v>
      </c>
      <c r="L23" s="16"/>
      <c r="M23" s="16">
        <v>0</v>
      </c>
      <c r="N23" s="16"/>
      <c r="O23" s="16">
        <v>15073044</v>
      </c>
      <c r="P23" s="16">
        <v>15073044</v>
      </c>
      <c r="Q23" s="16">
        <v>0</v>
      </c>
      <c r="R23" s="16">
        <v>0</v>
      </c>
      <c r="S23" s="16">
        <v>3598908.26</v>
      </c>
      <c r="T23" s="16">
        <v>3598908.26</v>
      </c>
      <c r="U23" s="16">
        <v>11097714.050000001</v>
      </c>
      <c r="V23" s="16"/>
      <c r="W23" s="16">
        <v>37406499.310000002</v>
      </c>
      <c r="X23" s="16">
        <v>20094373.120000001</v>
      </c>
      <c r="Y23" s="16">
        <v>2795038.34</v>
      </c>
      <c r="Z23" s="16">
        <v>1591687.07</v>
      </c>
      <c r="AA23" s="16">
        <v>11639796.67</v>
      </c>
      <c r="AB23" s="16">
        <v>4504870.93</v>
      </c>
      <c r="AC23" s="16">
        <v>874595.79</v>
      </c>
      <c r="AD23" s="16">
        <v>870132.24</v>
      </c>
      <c r="AE23" s="16">
        <v>59.38</v>
      </c>
      <c r="AF23" s="16">
        <v>0</v>
      </c>
      <c r="AG23" s="16">
        <v>2607549.37</v>
      </c>
      <c r="AH23" s="16">
        <v>153820.93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1599.12</v>
      </c>
      <c r="AT23" s="16">
        <v>908</v>
      </c>
      <c r="AU23" s="16">
        <v>100634.89</v>
      </c>
      <c r="AV23" s="16">
        <v>77162.7</v>
      </c>
      <c r="AW23" s="16">
        <v>316792.67</v>
      </c>
      <c r="AX23" s="16">
        <v>315694.84000000003</v>
      </c>
      <c r="AY23" s="16">
        <v>22014.53</v>
      </c>
      <c r="AZ23" s="16">
        <v>7462.71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18358080.760000002</v>
      </c>
      <c r="BH23" s="16">
        <v>7521739.4299999997</v>
      </c>
      <c r="BI23" s="16">
        <v>6160.87</v>
      </c>
      <c r="BJ23" s="16">
        <v>21.54</v>
      </c>
      <c r="BK23" s="16">
        <v>155398.20000000001</v>
      </c>
      <c r="BL23" s="16">
        <v>37613.1</v>
      </c>
      <c r="BM23" s="16">
        <v>0</v>
      </c>
      <c r="BN23" s="16">
        <v>0</v>
      </c>
      <c r="BO23" s="16">
        <v>0</v>
      </c>
      <c r="BP23" s="16">
        <v>0</v>
      </c>
      <c r="BQ23" s="16">
        <v>1364196.17</v>
      </c>
      <c r="BR23" s="16">
        <v>1207845.68</v>
      </c>
      <c r="BS23" s="16">
        <v>160549.04999999999</v>
      </c>
      <c r="BT23" s="16">
        <v>6879.86</v>
      </c>
      <c r="BU23" s="16">
        <v>0</v>
      </c>
      <c r="BV23" s="16">
        <v>0</v>
      </c>
      <c r="BW23" s="16">
        <v>314964.44</v>
      </c>
      <c r="BX23" s="16">
        <v>314780.71999999997</v>
      </c>
      <c r="BY23" s="16">
        <v>775892.15</v>
      </c>
      <c r="BZ23" s="16">
        <v>607288.03</v>
      </c>
      <c r="CA23" s="16">
        <v>2777160.86</v>
      </c>
      <c r="CB23" s="16">
        <v>2174428.9300000002</v>
      </c>
      <c r="CC23" s="16">
        <v>15580919.9</v>
      </c>
      <c r="CD23" s="16">
        <v>5347310.5</v>
      </c>
      <c r="CE23" s="11">
        <f t="shared" si="1"/>
        <v>2.4007888847435765</v>
      </c>
      <c r="CF23" s="11">
        <f t="shared" si="0"/>
        <v>3.7578467006918714</v>
      </c>
      <c r="CG23" s="15"/>
      <c r="CH23" s="15"/>
      <c r="CI23" s="39"/>
      <c r="CJ23" s="39"/>
      <c r="CK23" s="17"/>
      <c r="CL23" s="17"/>
      <c r="CM23" s="14"/>
    </row>
    <row r="24" spans="1:91" s="12" customFormat="1" x14ac:dyDescent="0.25">
      <c r="A24" s="9">
        <v>15</v>
      </c>
      <c r="B24" s="10">
        <v>45860</v>
      </c>
      <c r="C24" s="16">
        <v>2413295.06</v>
      </c>
      <c r="D24" s="16">
        <v>1899010.38</v>
      </c>
      <c r="E24" s="16">
        <v>14130628.23</v>
      </c>
      <c r="F24" s="16"/>
      <c r="G24" s="16">
        <v>8767087.5600000005</v>
      </c>
      <c r="H24" s="16">
        <v>0</v>
      </c>
      <c r="I24" s="16">
        <v>0</v>
      </c>
      <c r="J24" s="16"/>
      <c r="K24" s="16">
        <v>5419000</v>
      </c>
      <c r="L24" s="16"/>
      <c r="M24" s="16">
        <v>0</v>
      </c>
      <c r="N24" s="16"/>
      <c r="O24" s="16">
        <v>15071757.199999999</v>
      </c>
      <c r="P24" s="16">
        <v>15071757.199999999</v>
      </c>
      <c r="Q24" s="16">
        <v>0</v>
      </c>
      <c r="R24" s="16">
        <v>0</v>
      </c>
      <c r="S24" s="16">
        <v>2536969.2599999998</v>
      </c>
      <c r="T24" s="16">
        <v>2536969.2599999998</v>
      </c>
      <c r="U24" s="16">
        <v>11097714.050000001</v>
      </c>
      <c r="V24" s="16"/>
      <c r="W24" s="16">
        <v>37241023.25</v>
      </c>
      <c r="X24" s="16">
        <v>19507736.84</v>
      </c>
      <c r="Y24" s="16">
        <v>2782847.1</v>
      </c>
      <c r="Z24" s="16">
        <v>1585723.25</v>
      </c>
      <c r="AA24" s="16">
        <v>11852437.02</v>
      </c>
      <c r="AB24" s="16">
        <v>4503376.26</v>
      </c>
      <c r="AC24" s="16">
        <v>521273.08</v>
      </c>
      <c r="AD24" s="16">
        <v>516828.23</v>
      </c>
      <c r="AE24" s="16">
        <v>0</v>
      </c>
      <c r="AF24" s="16">
        <v>0</v>
      </c>
      <c r="AG24" s="16">
        <v>2867471.62</v>
      </c>
      <c r="AH24" s="16">
        <v>140201.54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0.03</v>
      </c>
      <c r="AR24" s="16">
        <v>0</v>
      </c>
      <c r="AS24" s="16">
        <v>1602.01</v>
      </c>
      <c r="AT24" s="16">
        <v>910.89</v>
      </c>
      <c r="AU24" s="16">
        <v>101843.73</v>
      </c>
      <c r="AV24" s="16">
        <v>76935.360000000001</v>
      </c>
      <c r="AW24" s="16">
        <v>246754.26</v>
      </c>
      <c r="AX24" s="16">
        <v>246672.71</v>
      </c>
      <c r="AY24" s="16">
        <v>24492.16</v>
      </c>
      <c r="AZ24" s="16">
        <v>8929.82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18398721.010000002</v>
      </c>
      <c r="BH24" s="16">
        <v>7079578.0599999996</v>
      </c>
      <c r="BI24" s="16">
        <v>6604.04</v>
      </c>
      <c r="BJ24" s="16">
        <v>21.48</v>
      </c>
      <c r="BK24" s="16">
        <v>171091.38</v>
      </c>
      <c r="BL24" s="16">
        <v>41243.279999999999</v>
      </c>
      <c r="BM24" s="16">
        <v>0</v>
      </c>
      <c r="BN24" s="16">
        <v>0</v>
      </c>
      <c r="BO24" s="16">
        <v>0</v>
      </c>
      <c r="BP24" s="16">
        <v>0</v>
      </c>
      <c r="BQ24" s="16">
        <v>1841148.94</v>
      </c>
      <c r="BR24" s="16">
        <v>1834030.77</v>
      </c>
      <c r="BS24" s="16">
        <v>162219.93</v>
      </c>
      <c r="BT24" s="16">
        <v>6860.87</v>
      </c>
      <c r="BU24" s="16">
        <v>0</v>
      </c>
      <c r="BV24" s="16">
        <v>0</v>
      </c>
      <c r="BW24" s="16">
        <v>246740.11</v>
      </c>
      <c r="BX24" s="16">
        <v>246665.64</v>
      </c>
      <c r="BY24" s="16">
        <v>443602.08</v>
      </c>
      <c r="BZ24" s="16">
        <v>158828</v>
      </c>
      <c r="CA24" s="16">
        <v>2871406.46</v>
      </c>
      <c r="CB24" s="16">
        <v>2287650.04</v>
      </c>
      <c r="CC24" s="16">
        <v>15527314.550000001</v>
      </c>
      <c r="CD24" s="16">
        <v>4791928.03</v>
      </c>
      <c r="CE24" s="11">
        <f t="shared" si="1"/>
        <v>2.3984200957660122</v>
      </c>
      <c r="CF24" s="11">
        <f t="shared" si="0"/>
        <v>4.0709578102741242</v>
      </c>
      <c r="CG24" s="15"/>
      <c r="CH24" s="15"/>
      <c r="CI24" s="39"/>
      <c r="CJ24" s="39"/>
      <c r="CK24" s="17"/>
      <c r="CL24" s="17"/>
      <c r="CM24" s="14"/>
    </row>
    <row r="25" spans="1:91" s="12" customFormat="1" x14ac:dyDescent="0.25">
      <c r="A25" s="9">
        <v>16</v>
      </c>
      <c r="B25" s="10">
        <v>45861</v>
      </c>
      <c r="C25" s="16">
        <v>2355646.3199999998</v>
      </c>
      <c r="D25" s="16">
        <v>1873986.89</v>
      </c>
      <c r="E25" s="16">
        <v>980293.11</v>
      </c>
      <c r="F25" s="16"/>
      <c r="G25" s="16">
        <v>8756229.9000000004</v>
      </c>
      <c r="H25" s="16">
        <v>0</v>
      </c>
      <c r="I25" s="16">
        <v>0</v>
      </c>
      <c r="J25" s="16"/>
      <c r="K25" s="16">
        <v>18319000</v>
      </c>
      <c r="L25" s="16"/>
      <c r="M25" s="16">
        <v>0</v>
      </c>
      <c r="N25" s="16"/>
      <c r="O25" s="16">
        <v>16156424.199999999</v>
      </c>
      <c r="P25" s="16">
        <v>16156424.199999999</v>
      </c>
      <c r="Q25" s="16">
        <v>0</v>
      </c>
      <c r="R25" s="16">
        <v>0</v>
      </c>
      <c r="S25" s="16">
        <v>2355048.2999999998</v>
      </c>
      <c r="T25" s="16">
        <v>2355048.2999999998</v>
      </c>
      <c r="U25" s="16">
        <v>11097714.050000001</v>
      </c>
      <c r="V25" s="16"/>
      <c r="W25" s="16">
        <v>37824927.780000001</v>
      </c>
      <c r="X25" s="16">
        <v>20385459.390000001</v>
      </c>
      <c r="Y25" s="16">
        <v>2795569.91</v>
      </c>
      <c r="Z25" s="16">
        <v>1588303.9</v>
      </c>
      <c r="AA25" s="16">
        <v>11753068.57</v>
      </c>
      <c r="AB25" s="16">
        <v>4530599.5199999996</v>
      </c>
      <c r="AC25" s="16">
        <v>719451.28</v>
      </c>
      <c r="AD25" s="16">
        <v>715028.85</v>
      </c>
      <c r="AE25" s="16">
        <v>0</v>
      </c>
      <c r="AF25" s="16">
        <v>0</v>
      </c>
      <c r="AG25" s="16">
        <v>2836070.74</v>
      </c>
      <c r="AH25" s="16">
        <v>138823.82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0.03</v>
      </c>
      <c r="AR25" s="16">
        <v>0</v>
      </c>
      <c r="AS25" s="16">
        <v>1605.46</v>
      </c>
      <c r="AT25" s="16">
        <v>914.33</v>
      </c>
      <c r="AU25" s="16">
        <v>242609.35</v>
      </c>
      <c r="AV25" s="16">
        <v>97331.89</v>
      </c>
      <c r="AW25" s="16">
        <v>188415.63</v>
      </c>
      <c r="AX25" s="16">
        <v>188171.46</v>
      </c>
      <c r="AY25" s="16">
        <v>23900</v>
      </c>
      <c r="AZ25" s="16">
        <v>8953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18560690.98</v>
      </c>
      <c r="BH25" s="16">
        <v>7268126.7599999998</v>
      </c>
      <c r="BI25" s="16">
        <v>6378.91</v>
      </c>
      <c r="BJ25" s="16">
        <v>21.51</v>
      </c>
      <c r="BK25" s="16">
        <v>177801.45</v>
      </c>
      <c r="BL25" s="16">
        <v>40113.800000000003</v>
      </c>
      <c r="BM25" s="16">
        <v>0</v>
      </c>
      <c r="BN25" s="16">
        <v>0</v>
      </c>
      <c r="BO25" s="16">
        <v>0</v>
      </c>
      <c r="BP25" s="16">
        <v>0</v>
      </c>
      <c r="BQ25" s="16">
        <v>1205715.18</v>
      </c>
      <c r="BR25" s="16">
        <v>1193633.79</v>
      </c>
      <c r="BS25" s="16">
        <v>174700.39</v>
      </c>
      <c r="BT25" s="16">
        <v>19341.330000000002</v>
      </c>
      <c r="BU25" s="16">
        <v>0</v>
      </c>
      <c r="BV25" s="16">
        <v>0</v>
      </c>
      <c r="BW25" s="16">
        <v>188167.32</v>
      </c>
      <c r="BX25" s="16">
        <v>188068.21</v>
      </c>
      <c r="BY25" s="16">
        <v>506294.77</v>
      </c>
      <c r="BZ25" s="16">
        <v>175732.57</v>
      </c>
      <c r="CA25" s="16">
        <v>2259058.0099999998</v>
      </c>
      <c r="CB25" s="16">
        <v>1616911.21</v>
      </c>
      <c r="CC25" s="16">
        <v>16301632.970000001</v>
      </c>
      <c r="CD25" s="16">
        <v>5651215.5499999998</v>
      </c>
      <c r="CE25" s="11">
        <f t="shared" si="1"/>
        <v>2.3203152622568215</v>
      </c>
      <c r="CF25" s="11">
        <f t="shared" si="0"/>
        <v>3.6072698359559126</v>
      </c>
      <c r="CG25" s="15"/>
      <c r="CH25" s="15"/>
      <c r="CI25" s="39"/>
      <c r="CJ25" s="39"/>
      <c r="CK25" s="17"/>
      <c r="CL25" s="17"/>
      <c r="CM25" s="14"/>
    </row>
    <row r="26" spans="1:91" s="12" customFormat="1" x14ac:dyDescent="0.25">
      <c r="A26" s="9">
        <v>17</v>
      </c>
      <c r="B26" s="10">
        <v>45862</v>
      </c>
      <c r="C26" s="16">
        <v>2336521.2400000002</v>
      </c>
      <c r="D26" s="16">
        <v>1864730.02</v>
      </c>
      <c r="E26" s="16">
        <v>1050618.8500000001</v>
      </c>
      <c r="F26" s="16"/>
      <c r="G26" s="16">
        <v>8759687.9000000004</v>
      </c>
      <c r="H26" s="16">
        <v>0</v>
      </c>
      <c r="I26" s="16">
        <v>0</v>
      </c>
      <c r="J26" s="16"/>
      <c r="K26" s="16">
        <v>18119000</v>
      </c>
      <c r="L26" s="16"/>
      <c r="M26" s="16">
        <v>0</v>
      </c>
      <c r="N26" s="16"/>
      <c r="O26" s="16">
        <v>16154817.9</v>
      </c>
      <c r="P26" s="16">
        <v>16154817.9</v>
      </c>
      <c r="Q26" s="16">
        <v>0</v>
      </c>
      <c r="R26" s="16">
        <v>0</v>
      </c>
      <c r="S26" s="16">
        <v>2144831.87</v>
      </c>
      <c r="T26" s="16">
        <v>2144831.87</v>
      </c>
      <c r="U26" s="16">
        <v>11097714.050000001</v>
      </c>
      <c r="V26" s="16"/>
      <c r="W26" s="16">
        <v>37467763.710000001</v>
      </c>
      <c r="X26" s="16">
        <v>20164379.789999999</v>
      </c>
      <c r="Y26" s="16">
        <v>2763240.53</v>
      </c>
      <c r="Z26" s="16">
        <v>1585199.44</v>
      </c>
      <c r="AA26" s="16">
        <v>11680716.98</v>
      </c>
      <c r="AB26" s="16">
        <v>4480123.46</v>
      </c>
      <c r="AC26" s="16">
        <v>940686.96</v>
      </c>
      <c r="AD26" s="16">
        <v>936285.31</v>
      </c>
      <c r="AE26" s="16">
        <v>102.7</v>
      </c>
      <c r="AF26" s="16">
        <v>0</v>
      </c>
      <c r="AG26" s="16">
        <v>2855361.64</v>
      </c>
      <c r="AH26" s="16">
        <v>137129.72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0.03</v>
      </c>
      <c r="AR26" s="16">
        <v>0</v>
      </c>
      <c r="AS26" s="16">
        <v>1606.86</v>
      </c>
      <c r="AT26" s="16">
        <v>915.73</v>
      </c>
      <c r="AU26" s="16">
        <v>100011.94</v>
      </c>
      <c r="AV26" s="16">
        <v>76937.31</v>
      </c>
      <c r="AW26" s="16">
        <v>302865.51</v>
      </c>
      <c r="AX26" s="16">
        <v>302388.65999999997</v>
      </c>
      <c r="AY26" s="16">
        <v>23939.67</v>
      </c>
      <c r="AZ26" s="16">
        <v>8946.77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18668532.82</v>
      </c>
      <c r="BH26" s="16">
        <v>7527926.4000000004</v>
      </c>
      <c r="BI26" s="16">
        <v>6344.43</v>
      </c>
      <c r="BJ26" s="16">
        <v>21.49</v>
      </c>
      <c r="BK26" s="16">
        <v>176008.04</v>
      </c>
      <c r="BL26" s="16">
        <v>40088.949999999997</v>
      </c>
      <c r="BM26" s="16">
        <v>0</v>
      </c>
      <c r="BN26" s="16">
        <v>0</v>
      </c>
      <c r="BO26" s="16">
        <v>0</v>
      </c>
      <c r="BP26" s="16">
        <v>0</v>
      </c>
      <c r="BQ26" s="16">
        <v>1635262.3</v>
      </c>
      <c r="BR26" s="16">
        <v>1624873.51</v>
      </c>
      <c r="BS26" s="16">
        <v>174675.36</v>
      </c>
      <c r="BT26" s="16">
        <v>19316.310000000001</v>
      </c>
      <c r="BU26" s="16">
        <v>0</v>
      </c>
      <c r="BV26" s="16">
        <v>0</v>
      </c>
      <c r="BW26" s="16">
        <v>302195.34999999998</v>
      </c>
      <c r="BX26" s="16">
        <v>302053.58</v>
      </c>
      <c r="BY26" s="16">
        <v>288412.58</v>
      </c>
      <c r="BZ26" s="16">
        <v>124726.67</v>
      </c>
      <c r="CA26" s="16">
        <v>2582898.06</v>
      </c>
      <c r="CB26" s="16">
        <v>2111080.5</v>
      </c>
      <c r="CC26" s="16">
        <v>16085634.77</v>
      </c>
      <c r="CD26" s="16">
        <v>5416845.9000000004</v>
      </c>
      <c r="CE26" s="11">
        <f t="shared" si="1"/>
        <v>2.3292685831632869</v>
      </c>
      <c r="CF26" s="11">
        <f t="shared" si="0"/>
        <v>3.7225315547558768</v>
      </c>
      <c r="CG26" s="15"/>
      <c r="CH26" s="15"/>
      <c r="CI26" s="39"/>
      <c r="CJ26" s="39"/>
      <c r="CK26" s="17"/>
      <c r="CL26" s="17"/>
      <c r="CM26" s="14"/>
    </row>
    <row r="27" spans="1:91" s="12" customFormat="1" x14ac:dyDescent="0.25">
      <c r="A27" s="9">
        <v>18</v>
      </c>
      <c r="B27" s="10">
        <v>45863</v>
      </c>
      <c r="C27" s="16">
        <v>2366142.0499999998</v>
      </c>
      <c r="D27" s="16">
        <v>1866254.97</v>
      </c>
      <c r="E27" s="16">
        <v>1207661.0900000001</v>
      </c>
      <c r="F27" s="16"/>
      <c r="G27" s="16">
        <v>8763156.8100000005</v>
      </c>
      <c r="H27" s="16">
        <v>0</v>
      </c>
      <c r="I27" s="16">
        <v>0</v>
      </c>
      <c r="J27" s="16"/>
      <c r="K27" s="16">
        <v>18019000</v>
      </c>
      <c r="L27" s="16"/>
      <c r="M27" s="16">
        <v>0</v>
      </c>
      <c r="N27" s="16"/>
      <c r="O27" s="16">
        <v>16171111.300000001</v>
      </c>
      <c r="P27" s="16">
        <v>16171111.300000001</v>
      </c>
      <c r="Q27" s="16">
        <v>0</v>
      </c>
      <c r="R27" s="16">
        <v>0</v>
      </c>
      <c r="S27" s="16">
        <v>2330223.13</v>
      </c>
      <c r="T27" s="16">
        <v>2330223.13</v>
      </c>
      <c r="U27" s="16">
        <v>11097714.050000001</v>
      </c>
      <c r="V27" s="16"/>
      <c r="W27" s="16">
        <v>37759580.32</v>
      </c>
      <c r="X27" s="16">
        <v>20367589.390000001</v>
      </c>
      <c r="Y27" s="16">
        <v>2752217.74</v>
      </c>
      <c r="Z27" s="16">
        <v>1586604.16</v>
      </c>
      <c r="AA27" s="16">
        <v>11645993.99</v>
      </c>
      <c r="AB27" s="16">
        <v>4425166.8600000003</v>
      </c>
      <c r="AC27" s="16">
        <v>983099.57</v>
      </c>
      <c r="AD27" s="16">
        <v>978727.33</v>
      </c>
      <c r="AE27" s="16">
        <v>0</v>
      </c>
      <c r="AF27" s="16">
        <v>0</v>
      </c>
      <c r="AG27" s="16">
        <v>2943804.06</v>
      </c>
      <c r="AH27" s="16">
        <v>137202.89000000001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0.03</v>
      </c>
      <c r="AR27" s="16">
        <v>0</v>
      </c>
      <c r="AS27" s="16">
        <v>1609.04</v>
      </c>
      <c r="AT27" s="16">
        <v>917.92</v>
      </c>
      <c r="AU27" s="16">
        <v>102735.69</v>
      </c>
      <c r="AV27" s="16">
        <v>76928.5</v>
      </c>
      <c r="AW27" s="16">
        <v>289511.48</v>
      </c>
      <c r="AX27" s="16">
        <v>289282.77</v>
      </c>
      <c r="AY27" s="16">
        <v>23947.78</v>
      </c>
      <c r="AZ27" s="16">
        <v>8954.8799999999992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18742919.379999999</v>
      </c>
      <c r="BH27" s="16">
        <v>7503785.3099999996</v>
      </c>
      <c r="BI27" s="16">
        <v>6165.55</v>
      </c>
      <c r="BJ27" s="16">
        <v>21.49</v>
      </c>
      <c r="BK27" s="16">
        <v>173731.83</v>
      </c>
      <c r="BL27" s="16">
        <v>40111.69</v>
      </c>
      <c r="BM27" s="16">
        <v>0</v>
      </c>
      <c r="BN27" s="16">
        <v>0</v>
      </c>
      <c r="BO27" s="16">
        <v>0</v>
      </c>
      <c r="BP27" s="16">
        <v>0</v>
      </c>
      <c r="BQ27" s="16">
        <v>1523749.29</v>
      </c>
      <c r="BR27" s="16">
        <v>1509822.21</v>
      </c>
      <c r="BS27" s="16">
        <v>174675.27</v>
      </c>
      <c r="BT27" s="16">
        <v>19316.21</v>
      </c>
      <c r="BU27" s="16">
        <v>0</v>
      </c>
      <c r="BV27" s="16">
        <v>0</v>
      </c>
      <c r="BW27" s="16">
        <v>289227.8</v>
      </c>
      <c r="BX27" s="16">
        <v>289140.93</v>
      </c>
      <c r="BY27" s="16">
        <v>279232.49</v>
      </c>
      <c r="BZ27" s="16">
        <v>119255.87</v>
      </c>
      <c r="CA27" s="16">
        <v>2446782.23</v>
      </c>
      <c r="CB27" s="16">
        <v>1977668.41</v>
      </c>
      <c r="CC27" s="16">
        <v>16296137.15</v>
      </c>
      <c r="CD27" s="16">
        <v>5526116.9100000001</v>
      </c>
      <c r="CE27" s="11">
        <f t="shared" si="1"/>
        <v>2.3170877842053508</v>
      </c>
      <c r="CF27" s="11">
        <f t="shared" si="0"/>
        <v>3.6856964341711693</v>
      </c>
      <c r="CG27" s="15"/>
      <c r="CH27" s="15"/>
      <c r="CI27" s="39"/>
      <c r="CJ27" s="39"/>
      <c r="CK27" s="17"/>
      <c r="CL27" s="17"/>
      <c r="CM27" s="14"/>
    </row>
    <row r="28" spans="1:91" s="12" customFormat="1" x14ac:dyDescent="0.25">
      <c r="A28" s="9">
        <v>19</v>
      </c>
      <c r="B28" s="10">
        <v>45864</v>
      </c>
      <c r="C28" s="16">
        <v>2391620.73</v>
      </c>
      <c r="D28" s="16">
        <v>1857078</v>
      </c>
      <c r="E28" s="16">
        <v>1084751.94</v>
      </c>
      <c r="F28" s="16"/>
      <c r="G28" s="16">
        <v>8766607.2599999998</v>
      </c>
      <c r="H28" s="16">
        <v>0</v>
      </c>
      <c r="I28" s="16">
        <v>0</v>
      </c>
      <c r="J28" s="16"/>
      <c r="K28" s="16">
        <v>18019000</v>
      </c>
      <c r="L28" s="16"/>
      <c r="M28" s="16">
        <v>0</v>
      </c>
      <c r="N28" s="16"/>
      <c r="O28" s="16">
        <v>16189683.4</v>
      </c>
      <c r="P28" s="16">
        <v>16189683.4</v>
      </c>
      <c r="Q28" s="16">
        <v>0</v>
      </c>
      <c r="R28" s="16">
        <v>0</v>
      </c>
      <c r="S28" s="16">
        <v>2636836.6800000002</v>
      </c>
      <c r="T28" s="16">
        <v>2636836.6800000002</v>
      </c>
      <c r="U28" s="16">
        <v>11097714.050000001</v>
      </c>
      <c r="V28" s="16"/>
      <c r="W28" s="16">
        <v>37990785.960000001</v>
      </c>
      <c r="X28" s="16">
        <v>20683598.079999998</v>
      </c>
      <c r="Y28" s="16">
        <v>2732036.77</v>
      </c>
      <c r="Z28" s="16">
        <v>1583386.5</v>
      </c>
      <c r="AA28" s="16">
        <v>11713242.08</v>
      </c>
      <c r="AB28" s="16">
        <v>4460629.7699999996</v>
      </c>
      <c r="AC28" s="16">
        <v>919764.18</v>
      </c>
      <c r="AD28" s="16">
        <v>915418.78</v>
      </c>
      <c r="AE28" s="16">
        <v>195.27</v>
      </c>
      <c r="AF28" s="16">
        <v>0</v>
      </c>
      <c r="AG28" s="16">
        <v>2851697.39</v>
      </c>
      <c r="AH28" s="16">
        <v>137300.01999999999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0.03</v>
      </c>
      <c r="AR28" s="16">
        <v>0</v>
      </c>
      <c r="AS28" s="16">
        <v>1611.27</v>
      </c>
      <c r="AT28" s="16">
        <v>920.14</v>
      </c>
      <c r="AU28" s="16">
        <v>100957.62</v>
      </c>
      <c r="AV28" s="16">
        <v>76967.740000000005</v>
      </c>
      <c r="AW28" s="16">
        <v>194212.01</v>
      </c>
      <c r="AX28" s="16">
        <v>194196.96</v>
      </c>
      <c r="AY28" s="16">
        <v>23956.83</v>
      </c>
      <c r="AZ28" s="16">
        <v>8964.23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18537673.440000001</v>
      </c>
      <c r="BH28" s="16">
        <v>7377784.1600000001</v>
      </c>
      <c r="BI28" s="16">
        <v>6069.44</v>
      </c>
      <c r="BJ28" s="16">
        <v>21.49</v>
      </c>
      <c r="BK28" s="16">
        <v>171515.99</v>
      </c>
      <c r="BL28" s="16">
        <v>40141.35</v>
      </c>
      <c r="BM28" s="16">
        <v>0</v>
      </c>
      <c r="BN28" s="16">
        <v>0</v>
      </c>
      <c r="BO28" s="16">
        <v>0</v>
      </c>
      <c r="BP28" s="16">
        <v>0</v>
      </c>
      <c r="BQ28" s="16">
        <v>1335082.8500000001</v>
      </c>
      <c r="BR28" s="16">
        <v>1176900.95</v>
      </c>
      <c r="BS28" s="16">
        <v>174679.3</v>
      </c>
      <c r="BT28" s="16">
        <v>19320.240000000002</v>
      </c>
      <c r="BU28" s="16">
        <v>0</v>
      </c>
      <c r="BV28" s="16">
        <v>0</v>
      </c>
      <c r="BW28" s="16">
        <v>194512.59</v>
      </c>
      <c r="BX28" s="16">
        <v>194347.26</v>
      </c>
      <c r="BY28" s="16">
        <v>280543.78000000003</v>
      </c>
      <c r="BZ28" s="16">
        <v>124481.43</v>
      </c>
      <c r="CA28" s="16">
        <v>2162403.94</v>
      </c>
      <c r="CB28" s="16">
        <v>1555212.72</v>
      </c>
      <c r="CC28" s="16">
        <v>16375269.5</v>
      </c>
      <c r="CD28" s="16">
        <v>5822571.4299999997</v>
      </c>
      <c r="CE28" s="11">
        <f t="shared" si="1"/>
        <v>2.3200098148002999</v>
      </c>
      <c r="CF28" s="11">
        <f t="shared" si="0"/>
        <v>3.5523133255919541</v>
      </c>
      <c r="CG28" s="15"/>
      <c r="CH28" s="15"/>
      <c r="CI28" s="39"/>
      <c r="CJ28" s="39"/>
      <c r="CK28" s="17"/>
      <c r="CL28" s="17"/>
      <c r="CM28" s="14"/>
    </row>
    <row r="29" spans="1:91" s="12" customFormat="1" x14ac:dyDescent="0.25">
      <c r="A29" s="9">
        <v>20</v>
      </c>
      <c r="B29" s="10">
        <v>45867</v>
      </c>
      <c r="C29" s="16">
        <v>2374121.61</v>
      </c>
      <c r="D29" s="16">
        <v>1847479.5</v>
      </c>
      <c r="E29" s="16">
        <v>1459231.6</v>
      </c>
      <c r="F29" s="16"/>
      <c r="G29" s="16">
        <v>8776989.4100000001</v>
      </c>
      <c r="H29" s="16">
        <v>0</v>
      </c>
      <c r="I29" s="16">
        <v>0</v>
      </c>
      <c r="J29" s="16"/>
      <c r="K29" s="16">
        <v>17919000</v>
      </c>
      <c r="L29" s="16"/>
      <c r="M29" s="16">
        <v>0</v>
      </c>
      <c r="N29" s="16"/>
      <c r="O29" s="16">
        <v>16174885.199999999</v>
      </c>
      <c r="P29" s="16">
        <v>16174885.199999999</v>
      </c>
      <c r="Q29" s="16">
        <v>0</v>
      </c>
      <c r="R29" s="16">
        <v>0</v>
      </c>
      <c r="S29" s="16">
        <v>1907118.67</v>
      </c>
      <c r="T29" s="16">
        <v>1907118.67</v>
      </c>
      <c r="U29" s="16">
        <v>11097714.050000001</v>
      </c>
      <c r="V29" s="16"/>
      <c r="W29" s="16">
        <v>37513632.439999998</v>
      </c>
      <c r="X29" s="16">
        <v>19929483.370000001</v>
      </c>
      <c r="Y29" s="16">
        <v>2732221.7</v>
      </c>
      <c r="Z29" s="16">
        <v>1586262.72</v>
      </c>
      <c r="AA29" s="16">
        <v>12015395.720000001</v>
      </c>
      <c r="AB29" s="16">
        <v>4608153.6399999997</v>
      </c>
      <c r="AC29" s="16">
        <v>895039.19</v>
      </c>
      <c r="AD29" s="16">
        <v>890716.66</v>
      </c>
      <c r="AE29" s="16">
        <v>0</v>
      </c>
      <c r="AF29" s="16">
        <v>0</v>
      </c>
      <c r="AG29" s="16">
        <v>2506523.91</v>
      </c>
      <c r="AH29" s="16">
        <v>137879.53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0.03</v>
      </c>
      <c r="AR29" s="16">
        <v>0</v>
      </c>
      <c r="AS29" s="16">
        <v>1613.1</v>
      </c>
      <c r="AT29" s="16">
        <v>917.91</v>
      </c>
      <c r="AU29" s="16">
        <v>106807.99</v>
      </c>
      <c r="AV29" s="16">
        <v>77094.91</v>
      </c>
      <c r="AW29" s="16">
        <v>189256.1</v>
      </c>
      <c r="AX29" s="16">
        <v>189100.25</v>
      </c>
      <c r="AY29" s="16">
        <v>23884.240000000002</v>
      </c>
      <c r="AZ29" s="16">
        <v>8957.49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18470741.969999999</v>
      </c>
      <c r="BH29" s="16">
        <v>7499083.1100000003</v>
      </c>
      <c r="BI29" s="16">
        <v>6106.7</v>
      </c>
      <c r="BJ29" s="16">
        <v>21.9</v>
      </c>
      <c r="BK29" s="16">
        <v>186433.07</v>
      </c>
      <c r="BL29" s="16">
        <v>40549.93</v>
      </c>
      <c r="BM29" s="16">
        <v>0</v>
      </c>
      <c r="BN29" s="16">
        <v>0</v>
      </c>
      <c r="BO29" s="16">
        <v>0</v>
      </c>
      <c r="BP29" s="16">
        <v>0</v>
      </c>
      <c r="BQ29" s="16">
        <v>1901026.54</v>
      </c>
      <c r="BR29" s="16">
        <v>1872567.22</v>
      </c>
      <c r="BS29" s="16">
        <v>187643.27</v>
      </c>
      <c r="BT29" s="16">
        <v>19324.22</v>
      </c>
      <c r="BU29" s="16">
        <v>0</v>
      </c>
      <c r="BV29" s="16">
        <v>0</v>
      </c>
      <c r="BW29" s="16">
        <v>189686.48</v>
      </c>
      <c r="BX29" s="16">
        <v>189315.44</v>
      </c>
      <c r="BY29" s="16">
        <v>422864.39</v>
      </c>
      <c r="BZ29" s="16">
        <v>170087.65</v>
      </c>
      <c r="CA29" s="16">
        <v>2893760.45</v>
      </c>
      <c r="CB29" s="16">
        <v>2291866.36</v>
      </c>
      <c r="CC29" s="16">
        <v>15576981.52</v>
      </c>
      <c r="CD29" s="16">
        <v>5207216.75</v>
      </c>
      <c r="CE29" s="11">
        <f t="shared" si="1"/>
        <v>2.4082735407905909</v>
      </c>
      <c r="CF29" s="11">
        <f t="shared" si="0"/>
        <v>3.8272813149174176</v>
      </c>
      <c r="CG29" s="15"/>
      <c r="CH29" s="15"/>
      <c r="CI29" s="39"/>
      <c r="CJ29" s="39"/>
      <c r="CK29" s="17"/>
      <c r="CL29" s="17"/>
      <c r="CM29" s="14"/>
    </row>
    <row r="30" spans="1:91" s="12" customFormat="1" x14ac:dyDescent="0.25">
      <c r="A30" s="9">
        <v>21</v>
      </c>
      <c r="B30" s="10">
        <v>45868</v>
      </c>
      <c r="C30" s="16">
        <v>2310990.33</v>
      </c>
      <c r="D30" s="16">
        <v>1828781.37</v>
      </c>
      <c r="E30" s="16">
        <v>2812407.45</v>
      </c>
      <c r="F30" s="16"/>
      <c r="G30" s="16">
        <v>8765309.3699999992</v>
      </c>
      <c r="H30" s="16">
        <v>0</v>
      </c>
      <c r="I30" s="16">
        <v>0</v>
      </c>
      <c r="J30" s="16"/>
      <c r="K30" s="16">
        <v>16619000</v>
      </c>
      <c r="L30" s="16"/>
      <c r="M30" s="16">
        <v>0</v>
      </c>
      <c r="N30" s="16"/>
      <c r="O30" s="16">
        <v>16138871.1</v>
      </c>
      <c r="P30" s="16">
        <v>16138871.1</v>
      </c>
      <c r="Q30" s="16">
        <v>0</v>
      </c>
      <c r="R30" s="16">
        <v>0</v>
      </c>
      <c r="S30" s="16">
        <v>2244583.89</v>
      </c>
      <c r="T30" s="16">
        <v>2244583.89</v>
      </c>
      <c r="U30" s="16">
        <v>11097714.050000001</v>
      </c>
      <c r="V30" s="16"/>
      <c r="W30" s="16">
        <v>37793448.090000004</v>
      </c>
      <c r="X30" s="16">
        <v>20212236.350000001</v>
      </c>
      <c r="Y30" s="16">
        <v>2698285.33</v>
      </c>
      <c r="Z30" s="16">
        <v>1582570.55</v>
      </c>
      <c r="AA30" s="16">
        <v>12060450.949999999</v>
      </c>
      <c r="AB30" s="16">
        <v>4634210.2300000004</v>
      </c>
      <c r="AC30" s="16">
        <v>1073690.78</v>
      </c>
      <c r="AD30" s="16">
        <v>1069166.3899999999</v>
      </c>
      <c r="AE30" s="16">
        <v>0</v>
      </c>
      <c r="AF30" s="16">
        <v>0</v>
      </c>
      <c r="AG30" s="16">
        <v>2505767.89</v>
      </c>
      <c r="AH30" s="16">
        <v>137706.62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0.03</v>
      </c>
      <c r="AR30" s="16">
        <v>0</v>
      </c>
      <c r="AS30" s="16">
        <v>1607.77</v>
      </c>
      <c r="AT30" s="16">
        <v>912.57</v>
      </c>
      <c r="AU30" s="16">
        <v>101637.75999999999</v>
      </c>
      <c r="AV30" s="16">
        <v>77138.17</v>
      </c>
      <c r="AW30" s="16">
        <v>227449.79</v>
      </c>
      <c r="AX30" s="16">
        <v>227278.96</v>
      </c>
      <c r="AY30" s="16">
        <v>24088.67</v>
      </c>
      <c r="AZ30" s="16">
        <v>8959.25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18692978.969999999</v>
      </c>
      <c r="BH30" s="16">
        <v>7737942.7400000002</v>
      </c>
      <c r="BI30" s="16">
        <v>5953.81</v>
      </c>
      <c r="BJ30" s="16">
        <v>13.96</v>
      </c>
      <c r="BK30" s="16">
        <v>183365.96</v>
      </c>
      <c r="BL30" s="16">
        <v>39604.15</v>
      </c>
      <c r="BM30" s="16">
        <v>0</v>
      </c>
      <c r="BN30" s="16">
        <v>0</v>
      </c>
      <c r="BO30" s="16">
        <v>0</v>
      </c>
      <c r="BP30" s="16">
        <v>0</v>
      </c>
      <c r="BQ30" s="16">
        <v>1856802.33</v>
      </c>
      <c r="BR30" s="16">
        <v>1845815.15</v>
      </c>
      <c r="BS30" s="16">
        <v>187651.27</v>
      </c>
      <c r="BT30" s="16">
        <v>19332.22</v>
      </c>
      <c r="BU30" s="16">
        <v>0</v>
      </c>
      <c r="BV30" s="16">
        <v>0</v>
      </c>
      <c r="BW30" s="16">
        <v>229200.93</v>
      </c>
      <c r="BX30" s="16">
        <v>228154.53</v>
      </c>
      <c r="BY30" s="16">
        <v>252651.02</v>
      </c>
      <c r="BZ30" s="16">
        <v>132306.16</v>
      </c>
      <c r="CA30" s="16">
        <v>2715625.32</v>
      </c>
      <c r="CB30" s="16">
        <v>2265226.16</v>
      </c>
      <c r="CC30" s="16">
        <v>15977353.640000001</v>
      </c>
      <c r="CD30" s="16">
        <v>5472716.5700000003</v>
      </c>
      <c r="CE30" s="11">
        <f t="shared" ref="CE30" si="2">W30/CC30</f>
        <v>2.3654385414229337</v>
      </c>
      <c r="CF30" s="11">
        <f t="shared" ref="CF30" si="3">X30/CD30</f>
        <v>3.6932730009805717</v>
      </c>
      <c r="CG30" s="15"/>
      <c r="CH30" s="15"/>
      <c r="CI30" s="39"/>
      <c r="CJ30" s="39"/>
      <c r="CK30" s="17"/>
      <c r="CL30" s="17"/>
      <c r="CM30" s="14"/>
    </row>
    <row r="31" spans="1:91" s="12" customFormat="1" x14ac:dyDescent="0.25">
      <c r="A31" s="9">
        <v>22</v>
      </c>
      <c r="B31" s="10">
        <v>45869</v>
      </c>
      <c r="C31" s="16">
        <v>2270713.8199999998</v>
      </c>
      <c r="D31" s="16">
        <v>1768071.17</v>
      </c>
      <c r="E31" s="16">
        <v>2321036.56</v>
      </c>
      <c r="F31" s="16"/>
      <c r="G31" s="16">
        <v>8766892.3800000008</v>
      </c>
      <c r="H31" s="16">
        <v>0</v>
      </c>
      <c r="I31" s="16">
        <v>0</v>
      </c>
      <c r="J31" s="16"/>
      <c r="K31" s="16">
        <v>17619000</v>
      </c>
      <c r="L31" s="16"/>
      <c r="M31" s="16">
        <v>0</v>
      </c>
      <c r="N31" s="16"/>
      <c r="O31" s="16">
        <v>16070217.800000001</v>
      </c>
      <c r="P31" s="16">
        <v>16070217.800000001</v>
      </c>
      <c r="Q31" s="16">
        <v>0</v>
      </c>
      <c r="R31" s="16">
        <v>0</v>
      </c>
      <c r="S31" s="16">
        <v>2326478.98</v>
      </c>
      <c r="T31" s="16">
        <v>2326478.98</v>
      </c>
      <c r="U31" s="16">
        <v>11097714.050000001</v>
      </c>
      <c r="V31" s="16"/>
      <c r="W31" s="16">
        <v>38276625.479999997</v>
      </c>
      <c r="X31" s="16">
        <v>20164767.949999999</v>
      </c>
      <c r="Y31" s="16">
        <v>2700239.29</v>
      </c>
      <c r="Z31" s="16">
        <v>1577866.1</v>
      </c>
      <c r="AA31" s="16">
        <v>12221427.4</v>
      </c>
      <c r="AB31" s="16">
        <v>4546805.57</v>
      </c>
      <c r="AC31" s="16">
        <v>1048820.74</v>
      </c>
      <c r="AD31" s="16">
        <v>1044007.64</v>
      </c>
      <c r="AE31" s="16">
        <v>0</v>
      </c>
      <c r="AF31" s="16">
        <v>0</v>
      </c>
      <c r="AG31" s="16">
        <v>2309124.36</v>
      </c>
      <c r="AH31" s="16">
        <v>137379.79999999999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0.03</v>
      </c>
      <c r="AR31" s="16">
        <v>0</v>
      </c>
      <c r="AS31" s="16">
        <v>1598.91</v>
      </c>
      <c r="AT31" s="16">
        <v>903.71</v>
      </c>
      <c r="AU31" s="16">
        <v>356591.29</v>
      </c>
      <c r="AV31" s="16">
        <v>330952.56</v>
      </c>
      <c r="AW31" s="16">
        <v>328302.87</v>
      </c>
      <c r="AX31" s="16">
        <v>327772.99</v>
      </c>
      <c r="AY31" s="16">
        <v>24167.07</v>
      </c>
      <c r="AZ31" s="16">
        <v>8919.99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18990271.960000001</v>
      </c>
      <c r="BH31" s="16">
        <v>7974608.3700000001</v>
      </c>
      <c r="BI31" s="16">
        <v>5878.96</v>
      </c>
      <c r="BJ31" s="16">
        <v>13.94</v>
      </c>
      <c r="BK31" s="16">
        <v>186277.79</v>
      </c>
      <c r="BL31" s="16">
        <v>46020.21</v>
      </c>
      <c r="BM31" s="16">
        <v>0</v>
      </c>
      <c r="BN31" s="16">
        <v>0</v>
      </c>
      <c r="BO31" s="16">
        <v>0</v>
      </c>
      <c r="BP31" s="16">
        <v>0</v>
      </c>
      <c r="BQ31" s="16">
        <v>1857142.23</v>
      </c>
      <c r="BR31" s="16">
        <v>1847106.78</v>
      </c>
      <c r="BS31" s="16">
        <v>187646.14</v>
      </c>
      <c r="BT31" s="16">
        <v>19327.080000000002</v>
      </c>
      <c r="BU31" s="16">
        <v>0</v>
      </c>
      <c r="BV31" s="16">
        <v>0</v>
      </c>
      <c r="BW31" s="16">
        <v>327389.7</v>
      </c>
      <c r="BX31" s="16">
        <v>327316.40000000002</v>
      </c>
      <c r="BY31" s="16">
        <v>272722.94</v>
      </c>
      <c r="BZ31" s="16">
        <v>137575.42000000001</v>
      </c>
      <c r="CA31" s="16">
        <v>2837057.76</v>
      </c>
      <c r="CB31" s="16">
        <v>2377359.84</v>
      </c>
      <c r="CC31" s="16">
        <v>16153214.189999999</v>
      </c>
      <c r="CD31" s="16">
        <v>5597248.54</v>
      </c>
      <c r="CE31" s="11">
        <f t="shared" ref="CE31" si="4">W31/CC31</f>
        <v>2.3695980892580488</v>
      </c>
      <c r="CF31" s="11">
        <f t="shared" ref="CF31" si="5">X31/CD31</f>
        <v>3.6026215033860187</v>
      </c>
      <c r="CG31" s="15"/>
      <c r="CH31" s="15"/>
      <c r="CI31" s="39"/>
      <c r="CJ31" s="39"/>
      <c r="CK31" s="17"/>
      <c r="CL31" s="17"/>
      <c r="CM31" s="14"/>
    </row>
    <row r="32" spans="1:91" x14ac:dyDescent="0.25">
      <c r="A32" s="9">
        <v>23</v>
      </c>
      <c r="B32" s="10">
        <v>45870</v>
      </c>
      <c r="C32" s="13" t="s">
        <v>51</v>
      </c>
      <c r="D32" s="13" t="s">
        <v>51</v>
      </c>
      <c r="E32" s="13" t="s">
        <v>51</v>
      </c>
      <c r="F32" s="13" t="s">
        <v>51</v>
      </c>
      <c r="G32" s="13" t="s">
        <v>51</v>
      </c>
      <c r="H32" s="13" t="s">
        <v>51</v>
      </c>
      <c r="I32" s="13" t="s">
        <v>51</v>
      </c>
      <c r="J32" s="13" t="s">
        <v>51</v>
      </c>
      <c r="K32" s="13" t="s">
        <v>51</v>
      </c>
      <c r="L32" s="13" t="s">
        <v>51</v>
      </c>
      <c r="M32" s="13" t="s">
        <v>51</v>
      </c>
      <c r="N32" s="13" t="s">
        <v>51</v>
      </c>
      <c r="O32" s="13" t="s">
        <v>51</v>
      </c>
      <c r="P32" s="13" t="s">
        <v>51</v>
      </c>
      <c r="Q32" s="13" t="s">
        <v>51</v>
      </c>
      <c r="R32" s="13" t="s">
        <v>51</v>
      </c>
      <c r="S32" s="13" t="s">
        <v>51</v>
      </c>
      <c r="T32" s="13" t="s">
        <v>51</v>
      </c>
      <c r="U32" s="13" t="s">
        <v>51</v>
      </c>
      <c r="V32" s="13" t="s">
        <v>51</v>
      </c>
      <c r="W32" s="13" t="s">
        <v>51</v>
      </c>
      <c r="X32" s="13" t="s">
        <v>51</v>
      </c>
      <c r="Y32" s="13" t="s">
        <v>51</v>
      </c>
      <c r="Z32" s="13" t="s">
        <v>51</v>
      </c>
      <c r="AA32" s="13" t="s">
        <v>51</v>
      </c>
      <c r="AB32" s="13" t="s">
        <v>51</v>
      </c>
      <c r="AC32" s="13" t="s">
        <v>51</v>
      </c>
      <c r="AD32" s="13" t="s">
        <v>51</v>
      </c>
      <c r="AE32" s="13" t="s">
        <v>51</v>
      </c>
      <c r="AF32" s="13" t="s">
        <v>51</v>
      </c>
      <c r="AG32" s="13" t="s">
        <v>51</v>
      </c>
      <c r="AH32" s="13" t="s">
        <v>51</v>
      </c>
      <c r="AI32" s="13" t="s">
        <v>51</v>
      </c>
      <c r="AJ32" s="13" t="s">
        <v>51</v>
      </c>
      <c r="AK32" s="13" t="s">
        <v>51</v>
      </c>
      <c r="AL32" s="13" t="s">
        <v>51</v>
      </c>
      <c r="AM32" s="13" t="s">
        <v>51</v>
      </c>
      <c r="AN32" s="13" t="s">
        <v>51</v>
      </c>
      <c r="AO32" s="13" t="s">
        <v>51</v>
      </c>
      <c r="AP32" s="13" t="s">
        <v>51</v>
      </c>
      <c r="AQ32" s="13" t="s">
        <v>51</v>
      </c>
      <c r="AR32" s="13" t="s">
        <v>51</v>
      </c>
      <c r="AS32" s="13" t="s">
        <v>51</v>
      </c>
      <c r="AT32" s="13" t="s">
        <v>51</v>
      </c>
      <c r="AU32" s="13" t="s">
        <v>51</v>
      </c>
      <c r="AV32" s="13" t="s">
        <v>51</v>
      </c>
      <c r="AW32" s="13" t="s">
        <v>51</v>
      </c>
      <c r="AX32" s="13" t="s">
        <v>51</v>
      </c>
      <c r="AY32" s="13" t="s">
        <v>51</v>
      </c>
      <c r="AZ32" s="13" t="s">
        <v>51</v>
      </c>
      <c r="BA32" s="13" t="s">
        <v>51</v>
      </c>
      <c r="BB32" s="13" t="s">
        <v>51</v>
      </c>
      <c r="BC32" s="13" t="s">
        <v>51</v>
      </c>
      <c r="BD32" s="13" t="s">
        <v>51</v>
      </c>
      <c r="BE32" s="13" t="s">
        <v>51</v>
      </c>
      <c r="BF32" s="13" t="s">
        <v>51</v>
      </c>
      <c r="BG32" s="13" t="s">
        <v>51</v>
      </c>
      <c r="BH32" s="13" t="s">
        <v>51</v>
      </c>
      <c r="BI32" s="13" t="s">
        <v>51</v>
      </c>
      <c r="BJ32" s="13" t="s">
        <v>51</v>
      </c>
      <c r="BK32" s="13" t="s">
        <v>51</v>
      </c>
      <c r="BL32" s="13" t="s">
        <v>51</v>
      </c>
      <c r="BM32" s="13" t="s">
        <v>51</v>
      </c>
      <c r="BN32" s="13" t="s">
        <v>51</v>
      </c>
      <c r="BO32" s="13" t="s">
        <v>51</v>
      </c>
      <c r="BP32" s="13" t="s">
        <v>51</v>
      </c>
      <c r="BQ32" s="13" t="s">
        <v>51</v>
      </c>
      <c r="BR32" s="13" t="s">
        <v>51</v>
      </c>
      <c r="BS32" s="13" t="s">
        <v>51</v>
      </c>
      <c r="BT32" s="13" t="s">
        <v>51</v>
      </c>
      <c r="BU32" s="13" t="s">
        <v>51</v>
      </c>
      <c r="BV32" s="13" t="s">
        <v>51</v>
      </c>
      <c r="BW32" s="13" t="s">
        <v>51</v>
      </c>
      <c r="BX32" s="13" t="s">
        <v>51</v>
      </c>
      <c r="BY32" s="13" t="s">
        <v>51</v>
      </c>
      <c r="BZ32" s="13" t="s">
        <v>51</v>
      </c>
      <c r="CA32" s="13" t="s">
        <v>51</v>
      </c>
      <c r="CB32" s="13" t="s">
        <v>51</v>
      </c>
      <c r="CC32" s="13" t="s">
        <v>51</v>
      </c>
      <c r="CD32" s="13" t="s">
        <v>51</v>
      </c>
      <c r="CE32" s="11">
        <f>AVERAGE(CE10:CE31)</f>
        <v>2.4105351647925812</v>
      </c>
      <c r="CF32" s="11">
        <f>AVERAGE(CF10:CF31)</f>
        <v>3.8507402240068132</v>
      </c>
      <c r="CG32" s="15"/>
      <c r="CH32" s="15"/>
      <c r="CI32" s="39"/>
      <c r="CJ32" s="39"/>
    </row>
  </sheetData>
  <mergeCells count="49">
    <mergeCell ref="A1:CB1"/>
    <mergeCell ref="AT2:AV2"/>
    <mergeCell ref="AX2:AZ2"/>
    <mergeCell ref="A6:A8"/>
    <mergeCell ref="B6:B8"/>
    <mergeCell ref="C6:X6"/>
    <mergeCell ref="Y6:BH6"/>
    <mergeCell ref="BI6:CB6"/>
    <mergeCell ref="S7:T7"/>
    <mergeCell ref="U7:V7"/>
    <mergeCell ref="AG7:AH7"/>
    <mergeCell ref="AI7:AJ7"/>
    <mergeCell ref="AK7:AL7"/>
    <mergeCell ref="AM7:AN7"/>
    <mergeCell ref="AO7:AP7"/>
    <mergeCell ref="AQ7:AR7"/>
    <mergeCell ref="CC6:CD7"/>
    <mergeCell ref="CE6:CF7"/>
    <mergeCell ref="C7:D7"/>
    <mergeCell ref="E7:F7"/>
    <mergeCell ref="G7:H7"/>
    <mergeCell ref="I7:J7"/>
    <mergeCell ref="K7:L7"/>
    <mergeCell ref="M7:N7"/>
    <mergeCell ref="O7:P7"/>
    <mergeCell ref="Q7:R7"/>
    <mergeCell ref="AS7:AT7"/>
    <mergeCell ref="W7:X7"/>
    <mergeCell ref="Y7:Z7"/>
    <mergeCell ref="AA7:AB7"/>
    <mergeCell ref="AC7:AD7"/>
    <mergeCell ref="AE7:AF7"/>
    <mergeCell ref="BQ7:BR7"/>
    <mergeCell ref="AU7:AV7"/>
    <mergeCell ref="AW7:AX7"/>
    <mergeCell ref="AY7:AZ7"/>
    <mergeCell ref="BA7:BB7"/>
    <mergeCell ref="BC7:BD7"/>
    <mergeCell ref="BE7:BF7"/>
    <mergeCell ref="BG7:BH7"/>
    <mergeCell ref="BI7:BJ7"/>
    <mergeCell ref="BK7:BL7"/>
    <mergeCell ref="BM7:BN7"/>
    <mergeCell ref="BO7:BP7"/>
    <mergeCell ref="BS7:BT7"/>
    <mergeCell ref="BU7:BV7"/>
    <mergeCell ref="BW7:BX7"/>
    <mergeCell ref="BY7:BZ7"/>
    <mergeCell ref="CA7:C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п.п. 10 пункту 1</vt:lpstr>
    </vt:vector>
  </TitlesOfParts>
  <Company>JSC KREDOBANK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Савчин Мар'яна Володимирівна</dc:creator>
  <cp:lastModifiedBy>Світлик Остап Павлович</cp:lastModifiedBy>
  <dcterms:created xsi:type="dcterms:W3CDTF">2024-09-09T11:42:21Z</dcterms:created>
  <dcterms:modified xsi:type="dcterms:W3CDTF">2025-08-05T11:24:38Z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9f5d76-0357-43ed-82e4-1d458bd8973f_Enabled">
    <vt:lpwstr>true</vt:lpwstr>
  </property>
  <property fmtid="{D5CDD505-2E9C-101B-9397-08002B2CF9AE}" pid="3" name="MSIP_Label_2b9f5d76-0357-43ed-82e4-1d458bd8973f_SetDate">
    <vt:lpwstr>2024-09-09T11:42:49Z</vt:lpwstr>
  </property>
  <property fmtid="{D5CDD505-2E9C-101B-9397-08002B2CF9AE}" pid="4" name="MSIP_Label_2b9f5d76-0357-43ed-82e4-1d458bd8973f_Method">
    <vt:lpwstr>Privileged</vt:lpwstr>
  </property>
  <property fmtid="{D5CDD505-2E9C-101B-9397-08002B2CF9AE}" pid="5" name="MSIP_Label_2b9f5d76-0357-43ed-82e4-1d458bd8973f_Name">
    <vt:lpwstr>Public information!</vt:lpwstr>
  </property>
  <property fmtid="{D5CDD505-2E9C-101B-9397-08002B2CF9AE}" pid="6" name="MSIP_Label_2b9f5d76-0357-43ed-82e4-1d458bd8973f_SiteId">
    <vt:lpwstr>b39a729c-a0aa-4f10-9882-f542c55abba7</vt:lpwstr>
  </property>
  <property fmtid="{D5CDD505-2E9C-101B-9397-08002B2CF9AE}" pid="7" name="MSIP_Label_2b9f5d76-0357-43ed-82e4-1d458bd8973f_ActionId">
    <vt:lpwstr>9c1d307d-5938-4ae3-b3a1-f0d07aeb8a19</vt:lpwstr>
  </property>
  <property fmtid="{D5CDD505-2E9C-101B-9397-08002B2CF9AE}" pid="8" name="MSIP_Label_2b9f5d76-0357-43ed-82e4-1d458bd8973f_ContentBits">
    <vt:lpwstr>0</vt:lpwstr>
  </property>
</Properties>
</file>