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Головний Банк\Деп. Ринкового ризику та ризику ліквідності\!!! деп. Оцінки фінансових ризиків\MLRM\Нормативи НБУ\Звіти на НБУ\2026\09\"/>
    </mc:Choice>
  </mc:AlternateContent>
  <xr:revisionPtr revIDLastSave="0" documentId="13_ncr:1_{B71A8769-144B-4E3C-BB37-341AC1DA4159}" xr6:coauthVersionLast="47" xr6:coauthVersionMax="47" xr10:uidLastSave="{00000000-0000-0000-0000-000000000000}"/>
  <bookViews>
    <workbookView xWindow="-120" yWindow="-120" windowWidth="29040" windowHeight="15720" xr2:uid="{BADFF243-9E11-4853-A52B-B619809B0388}"/>
  </bookViews>
  <sheets>
    <sheet name="п.п. 10 пункту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F30" i="1" l="1"/>
  <c r="CE30" i="1"/>
  <c r="CE12" i="1" l="1"/>
  <c r="CF12" i="1"/>
  <c r="CE13" i="1"/>
  <c r="CF13" i="1"/>
  <c r="CE14" i="1"/>
  <c r="CF14" i="1"/>
  <c r="CE15" i="1"/>
  <c r="CF15" i="1"/>
  <c r="CE16" i="1"/>
  <c r="CF16" i="1"/>
  <c r="CE17" i="1"/>
  <c r="CF17" i="1"/>
  <c r="CE18" i="1"/>
  <c r="CF18" i="1"/>
  <c r="CE19" i="1"/>
  <c r="CF19" i="1"/>
  <c r="CE20" i="1"/>
  <c r="CF20" i="1"/>
  <c r="CE21" i="1"/>
  <c r="CF21" i="1"/>
  <c r="CE22" i="1"/>
  <c r="CF22" i="1"/>
  <c r="CE23" i="1"/>
  <c r="CF23" i="1"/>
  <c r="CE24" i="1"/>
  <c r="CF24" i="1"/>
  <c r="CE25" i="1"/>
  <c r="CF25" i="1"/>
  <c r="CE26" i="1"/>
  <c r="CF26" i="1"/>
  <c r="CE27" i="1"/>
  <c r="CF27" i="1"/>
  <c r="CE28" i="1"/>
  <c r="CF28" i="1"/>
  <c r="CE29" i="1"/>
  <c r="CF29" i="1"/>
  <c r="CF11" i="1" l="1"/>
  <c r="CE11" i="1"/>
  <c r="CF10" i="1"/>
  <c r="CE10" i="1"/>
</calcChain>
</file>

<file path=xl/sharedStrings.xml><?xml version="1.0" encoding="utf-8"?>
<sst xmlns="http://schemas.openxmlformats.org/spreadsheetml/2006/main" count="213" uniqueCount="53">
  <si>
    <t xml:space="preserve">                 (найменування банку)      </t>
  </si>
  <si>
    <t xml:space="preserve">(зазначаються число та місяць)      </t>
  </si>
  <si>
    <t>Таблиця</t>
  </si>
  <si>
    <t>(тис.грн)</t>
  </si>
  <si>
    <t>№ з/п</t>
  </si>
  <si>
    <t>Звітна дата</t>
  </si>
  <si>
    <t>Обсяг високоякісних ліквідних активів (ВЛА)</t>
  </si>
  <si>
    <t>Очікувані відпливи грошових коштів:</t>
  </si>
  <si>
    <t>Очікувані надходження грошових коштів:</t>
  </si>
  <si>
    <t>Чистий очікуваний відплив грошових коштів</t>
  </si>
  <si>
    <t>Коефіцієнт покриття ліквідністю (LCR)</t>
  </si>
  <si>
    <t>банкноти і монети</t>
  </si>
  <si>
    <t>кошти в Національному банку</t>
  </si>
  <si>
    <t>ОВДП та ОЗДП, що рефінансуються Національним банком України</t>
  </si>
  <si>
    <t>облігації внутрішніх місцевих позик та підприємств, що рефінансуються Національним банком України</t>
  </si>
  <si>
    <t>депозитні сертифікати Національного банку України</t>
  </si>
  <si>
    <t>депозити в Національному банку України до 1 дня</t>
  </si>
  <si>
    <t>боргові цінні папери міжнародних фінансових організацій/державних органів країн G-7 з рейтингами не нижче АА-/Аа3</t>
  </si>
  <si>
    <t>боргові цінні папери, емітовані міжнародними банками розвитку</t>
  </si>
  <si>
    <t>кошти на коррахунках в інших банках з рейтингом не нижче інвест.класу, зменшені на суму незнижувального залишку</t>
  </si>
  <si>
    <t>сума обов'язкових резервів згідно з Положенням №806</t>
  </si>
  <si>
    <t>загальний обсяг високоякісних ліквідних активів (ВЛА)</t>
  </si>
  <si>
    <t>кошти фізичних осіб</t>
  </si>
  <si>
    <t>кошти суб'єктів господарської діяльності</t>
  </si>
  <si>
    <t>кошти інших банків</t>
  </si>
  <si>
    <t xml:space="preserve">кошти  бюджетних установ, виборчих фондів та фонду референдуму </t>
  </si>
  <si>
    <t>кошти небанківських фінансових установ</t>
  </si>
  <si>
    <t>кошти НБУ</t>
  </si>
  <si>
    <t>кредити від міжнародних та інших фінансових організацій</t>
  </si>
  <si>
    <t>цінні папери власного боргу</t>
  </si>
  <si>
    <t>субординований борг та капітальні інструменти з умовами списання/конверсії</t>
  </si>
  <si>
    <t>безвідкличні зобов'язання з кредитування, що надані банком</t>
  </si>
  <si>
    <t>операції , пов'язані з торговим фінансуванням (акредитиви та гарантії)</t>
  </si>
  <si>
    <t>транзитні та клірингові рахунки</t>
  </si>
  <si>
    <t>операції з деривативами</t>
  </si>
  <si>
    <t>кредиторська заборгованість</t>
  </si>
  <si>
    <t>інші балансові та позабалансові зобов'язання, за якими банк очікує відпливи</t>
  </si>
  <si>
    <t>забезпечене фондування</t>
  </si>
  <si>
    <t>сума простроченої заборгованості за очікуваними відпливами</t>
  </si>
  <si>
    <t>сукупні очікувані відпливи грошових коштів</t>
  </si>
  <si>
    <t>кредити фізичним особам</t>
  </si>
  <si>
    <t>кредити суб'єктам господарської діяльності</t>
  </si>
  <si>
    <t>кредити органам державної влади та місцевого самоврядування</t>
  </si>
  <si>
    <t>кошти в Національному банку (які не включені до ВЛА)</t>
  </si>
  <si>
    <t>операції з цінними паперами (які не включені до ВЛА)</t>
  </si>
  <si>
    <t>операції зворотнього репо</t>
  </si>
  <si>
    <t>операції з деривативами та дебіторською заборгованістю</t>
  </si>
  <si>
    <t>інші операції, за якими очікуються надходження</t>
  </si>
  <si>
    <t>сукупні очікувані надходження грошових коштів</t>
  </si>
  <si>
    <t>у всіх валютах</t>
  </si>
  <si>
    <t>у іноземній валюті</t>
  </si>
  <si>
    <t>Х</t>
  </si>
  <si>
    <t>Складові розрахунку коефіцієнтів покриття ліквідністю (LCR)  за всіма валютами та в іноземній валюті відповідно до Методики розрахунку коефіцієнта покриття ліквідністю АТ "Кредобанк",  станом на 01  вересня 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</si>
</sst>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_-* #,##0.0000\ _₴_-;\-* #,##0.0000\ _₴_-;_-* &quot;-&quot;????\ _₴_-;_-@_-"/>
    <numFmt numFmtId="167" formatCode="0.0000%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14" fontId="0" fillId="2" borderId="5" xfId="2" applyNumberFormat="1" applyFont="1" applyFill="1" applyBorder="1"/>
    <xf numFmtId="10" fontId="7" fillId="2" borderId="5" xfId="2" applyNumberFormat="1" applyFont="1" applyFill="1" applyBorder="1" applyAlignment="1">
      <alignment horizontal="center" vertical="center"/>
    </xf>
    <xf numFmtId="0" fontId="7" fillId="0" borderId="0" xfId="0" applyFont="1"/>
    <xf numFmtId="0" fontId="6" fillId="3" borderId="5" xfId="0" applyFont="1" applyFill="1" applyBorder="1" applyAlignment="1">
      <alignment horizontal="center" vertical="center"/>
    </xf>
    <xf numFmtId="10" fontId="7" fillId="0" borderId="0" xfId="2" applyNumberFormat="1" applyFont="1"/>
    <xf numFmtId="164" fontId="9" fillId="3" borderId="12" xfId="1" applyNumberFormat="1" applyFont="1" applyFill="1" applyBorder="1" applyAlignment="1" applyProtection="1">
      <alignment horizontal="center" vertical="center" wrapText="1"/>
    </xf>
    <xf numFmtId="165" fontId="7" fillId="0" borderId="0" xfId="1" applyNumberFormat="1" applyFont="1"/>
    <xf numFmtId="43" fontId="0" fillId="2" borderId="0" xfId="1" applyFont="1" applyFill="1"/>
    <xf numFmtId="43" fontId="7" fillId="0" borderId="0" xfId="1" applyFont="1"/>
    <xf numFmtId="43" fontId="0" fillId="0" borderId="0" xfId="1" applyFont="1"/>
    <xf numFmtId="166" fontId="7" fillId="0" borderId="0" xfId="0" applyNumberFormat="1" applyFont="1"/>
    <xf numFmtId="167" fontId="7" fillId="0" borderId="0" xfId="2" applyNumberFormat="1" applyFont="1"/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wrapText="1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6" fillId="2" borderId="11" xfId="0" applyFont="1" applyFill="1" applyBorder="1" applyAlignment="1">
      <alignment horizontal="center" vertical="center" textRotation="90" wrapText="1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</cellXfs>
  <cellStyles count="3">
    <cellStyle name="Відсотковий" xfId="2" builtinId="5"/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0A43-9B10-4115-9901-34E7CC0E8DB0}">
  <dimension ref="A1:CO31"/>
  <sheetViews>
    <sheetView tabSelected="1" topLeftCell="BL1" zoomScale="70" zoomScaleNormal="70" workbookViewId="0">
      <selection activeCell="A19" sqref="A19:XFD19"/>
    </sheetView>
  </sheetViews>
  <sheetFormatPr defaultRowHeight="15" x14ac:dyDescent="0.25"/>
  <cols>
    <col min="1" max="1" width="7.7109375" customWidth="1"/>
    <col min="2" max="2" width="26.5703125" bestFit="1" customWidth="1"/>
    <col min="3" max="4" width="13.85546875" bestFit="1" customWidth="1"/>
    <col min="5" max="5" width="14.85546875" bestFit="1" customWidth="1"/>
    <col min="6" max="6" width="10.7109375" customWidth="1"/>
    <col min="7" max="7" width="14.85546875" bestFit="1" customWidth="1"/>
    <col min="8" max="8" width="10.7109375" customWidth="1"/>
    <col min="9" max="9" width="9.140625" bestFit="1" customWidth="1"/>
    <col min="10" max="10" width="10.7109375" customWidth="1"/>
    <col min="11" max="11" width="14.85546875" bestFit="1" customWidth="1"/>
    <col min="12" max="12" width="10.7109375" bestFit="1" customWidth="1"/>
    <col min="13" max="13" width="9.140625" bestFit="1" customWidth="1"/>
    <col min="14" max="14" width="10.7109375" bestFit="1" customWidth="1"/>
    <col min="15" max="16" width="14.85546875" bestFit="1" customWidth="1"/>
    <col min="17" max="17" width="9.140625" bestFit="1" customWidth="1"/>
    <col min="18" max="18" width="10.85546875" bestFit="1" customWidth="1"/>
    <col min="19" max="20" width="13.85546875" bestFit="1" customWidth="1"/>
    <col min="21" max="21" width="14.85546875" bestFit="1" customWidth="1"/>
    <col min="22" max="22" width="10.7109375" bestFit="1" customWidth="1"/>
    <col min="23" max="24" width="14.85546875" bestFit="1" customWidth="1"/>
    <col min="25" max="26" width="13.85546875" bestFit="1" customWidth="1"/>
    <col min="27" max="27" width="14.85546875" bestFit="1" customWidth="1"/>
    <col min="28" max="28" width="13.85546875" bestFit="1" customWidth="1"/>
    <col min="29" max="30" width="12" bestFit="1" customWidth="1"/>
    <col min="31" max="31" width="9.140625" bestFit="1" customWidth="1"/>
    <col min="32" max="32" width="10.85546875" bestFit="1" customWidth="1"/>
    <col min="33" max="33" width="13.85546875" bestFit="1" customWidth="1"/>
    <col min="34" max="34" width="12" bestFit="1" customWidth="1"/>
    <col min="35" max="35" width="9.140625" bestFit="1" customWidth="1"/>
    <col min="36" max="36" width="10.85546875" bestFit="1" customWidth="1"/>
    <col min="37" max="37" width="9.140625" bestFit="1" customWidth="1"/>
    <col min="38" max="38" width="10.85546875" bestFit="1" customWidth="1"/>
    <col min="39" max="39" width="9.140625" bestFit="1" customWidth="1"/>
    <col min="40" max="40" width="10.85546875" bestFit="1" customWidth="1"/>
    <col min="41" max="41" width="9.140625" bestFit="1" customWidth="1"/>
    <col min="42" max="42" width="10.85546875" bestFit="1" customWidth="1"/>
    <col min="43" max="43" width="9.140625" bestFit="1" customWidth="1"/>
    <col min="44" max="44" width="10.85546875" bestFit="1" customWidth="1"/>
    <col min="45" max="45" width="10" bestFit="1" customWidth="1"/>
    <col min="46" max="46" width="10.85546875" bestFit="1" customWidth="1"/>
    <col min="47" max="50" width="12" bestFit="1" customWidth="1"/>
    <col min="51" max="51" width="11" bestFit="1" customWidth="1"/>
    <col min="52" max="52" width="10.85546875" bestFit="1" customWidth="1"/>
    <col min="53" max="53" width="9.140625" bestFit="1" customWidth="1"/>
    <col min="54" max="54" width="10.85546875" bestFit="1" customWidth="1"/>
    <col min="55" max="55" width="9.140625" bestFit="1" customWidth="1"/>
    <col min="56" max="56" width="10.85546875" bestFit="1" customWidth="1"/>
    <col min="57" max="57" width="9.140625" bestFit="1" customWidth="1"/>
    <col min="58" max="58" width="10.85546875" bestFit="1" customWidth="1"/>
    <col min="59" max="59" width="14.85546875" bestFit="1" customWidth="1"/>
    <col min="60" max="60" width="13.85546875" bestFit="1" customWidth="1"/>
    <col min="61" max="61" width="11" bestFit="1" customWidth="1"/>
    <col min="62" max="62" width="10.85546875" bestFit="1" customWidth="1"/>
    <col min="63" max="63" width="12" bestFit="1" customWidth="1"/>
    <col min="64" max="64" width="11" bestFit="1" customWidth="1"/>
    <col min="65" max="65" width="9.140625" bestFit="1" customWidth="1"/>
    <col min="66" max="66" width="10.85546875" bestFit="1" customWidth="1"/>
    <col min="67" max="67" width="9.140625" bestFit="1" customWidth="1"/>
    <col min="68" max="68" width="10.85546875" bestFit="1" customWidth="1"/>
    <col min="69" max="70" width="13.85546875" bestFit="1" customWidth="1"/>
    <col min="71" max="72" width="12" bestFit="1" customWidth="1"/>
    <col min="73" max="73" width="9.140625" bestFit="1" customWidth="1"/>
    <col min="74" max="74" width="10.85546875" bestFit="1" customWidth="1"/>
    <col min="75" max="78" width="12" bestFit="1" customWidth="1"/>
    <col min="79" max="80" width="13.85546875" bestFit="1" customWidth="1"/>
    <col min="81" max="81" width="14.85546875" bestFit="1" customWidth="1"/>
    <col min="82" max="82" width="13.85546875" bestFit="1" customWidth="1"/>
    <col min="83" max="84" width="14.5703125" bestFit="1" customWidth="1"/>
    <col min="87" max="87" width="13.42578125" bestFit="1" customWidth="1"/>
    <col min="88" max="89" width="20.7109375" bestFit="1" customWidth="1"/>
    <col min="90" max="90" width="20.7109375" style="19" bestFit="1" customWidth="1"/>
  </cols>
  <sheetData>
    <row r="1" spans="1:93" s="1" customFormat="1" ht="15.75" x14ac:dyDescent="0.25">
      <c r="A1" s="31" t="s">
        <v>52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L1" s="17"/>
    </row>
    <row r="2" spans="1:93" s="1" customFormat="1" ht="15" customHeight="1" x14ac:dyDescent="0.25">
      <c r="AT2" s="32" t="s">
        <v>0</v>
      </c>
      <c r="AU2" s="32"/>
      <c r="AV2" s="32"/>
      <c r="AX2" s="32" t="s">
        <v>1</v>
      </c>
      <c r="AY2" s="32"/>
      <c r="AZ2" s="32"/>
      <c r="BA2" s="2"/>
      <c r="BB2" s="2"/>
      <c r="CL2" s="17"/>
    </row>
    <row r="3" spans="1:93" s="1" customFormat="1" x14ac:dyDescent="0.25">
      <c r="CL3" s="17"/>
    </row>
    <row r="4" spans="1:93" s="1" customFormat="1" ht="15.75" x14ac:dyDescent="0.25">
      <c r="CD4" s="3"/>
      <c r="CF4" s="3" t="s">
        <v>2</v>
      </c>
      <c r="CL4" s="17"/>
    </row>
    <row r="5" spans="1:93" s="1" customFormat="1" ht="15" customHeight="1" x14ac:dyDescent="0.25">
      <c r="CD5" s="4"/>
      <c r="CF5" s="4" t="s">
        <v>3</v>
      </c>
      <c r="CL5" s="17"/>
    </row>
    <row r="6" spans="1:93" s="1" customFormat="1" ht="15" customHeight="1" x14ac:dyDescent="0.25">
      <c r="A6" s="33" t="s">
        <v>4</v>
      </c>
      <c r="B6" s="36" t="s">
        <v>5</v>
      </c>
      <c r="C6" s="39" t="s">
        <v>6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1"/>
      <c r="Y6" s="42" t="s">
        <v>7</v>
      </c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 t="s">
        <v>8</v>
      </c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26" t="s">
        <v>9</v>
      </c>
      <c r="CD6" s="27"/>
      <c r="CE6" s="30" t="s">
        <v>10</v>
      </c>
      <c r="CF6" s="30"/>
      <c r="CL6" s="17"/>
    </row>
    <row r="7" spans="1:93" s="1" customFormat="1" ht="60.6" customHeight="1" x14ac:dyDescent="0.25">
      <c r="A7" s="34"/>
      <c r="B7" s="37"/>
      <c r="C7" s="22" t="s">
        <v>11</v>
      </c>
      <c r="D7" s="22"/>
      <c r="E7" s="24" t="s">
        <v>12</v>
      </c>
      <c r="F7" s="25"/>
      <c r="G7" s="24" t="s">
        <v>13</v>
      </c>
      <c r="H7" s="25"/>
      <c r="I7" s="24" t="s">
        <v>14</v>
      </c>
      <c r="J7" s="25"/>
      <c r="K7" s="24" t="s">
        <v>15</v>
      </c>
      <c r="L7" s="25"/>
      <c r="M7" s="24" t="s">
        <v>16</v>
      </c>
      <c r="N7" s="25"/>
      <c r="O7" s="24" t="s">
        <v>17</v>
      </c>
      <c r="P7" s="25"/>
      <c r="Q7" s="24" t="s">
        <v>18</v>
      </c>
      <c r="R7" s="25"/>
      <c r="S7" s="24" t="s">
        <v>19</v>
      </c>
      <c r="T7" s="25"/>
      <c r="U7" s="24" t="s">
        <v>20</v>
      </c>
      <c r="V7" s="25"/>
      <c r="W7" s="24" t="s">
        <v>21</v>
      </c>
      <c r="X7" s="25"/>
      <c r="Y7" s="24" t="s">
        <v>22</v>
      </c>
      <c r="Z7" s="25"/>
      <c r="AA7" s="24" t="s">
        <v>23</v>
      </c>
      <c r="AB7" s="25"/>
      <c r="AC7" s="24" t="s">
        <v>24</v>
      </c>
      <c r="AD7" s="25"/>
      <c r="AE7" s="24" t="s">
        <v>25</v>
      </c>
      <c r="AF7" s="25"/>
      <c r="AG7" s="24" t="s">
        <v>26</v>
      </c>
      <c r="AH7" s="25"/>
      <c r="AI7" s="24" t="s">
        <v>27</v>
      </c>
      <c r="AJ7" s="25"/>
      <c r="AK7" s="24" t="s">
        <v>28</v>
      </c>
      <c r="AL7" s="25"/>
      <c r="AM7" s="24" t="s">
        <v>29</v>
      </c>
      <c r="AN7" s="25"/>
      <c r="AO7" s="24" t="s">
        <v>30</v>
      </c>
      <c r="AP7" s="25"/>
      <c r="AQ7" s="24" t="s">
        <v>31</v>
      </c>
      <c r="AR7" s="25"/>
      <c r="AS7" s="24" t="s">
        <v>32</v>
      </c>
      <c r="AT7" s="25"/>
      <c r="AU7" s="24" t="s">
        <v>33</v>
      </c>
      <c r="AV7" s="25"/>
      <c r="AW7" s="24" t="s">
        <v>34</v>
      </c>
      <c r="AX7" s="25"/>
      <c r="AY7" s="24" t="s">
        <v>35</v>
      </c>
      <c r="AZ7" s="25"/>
      <c r="BA7" s="24" t="s">
        <v>36</v>
      </c>
      <c r="BB7" s="25"/>
      <c r="BC7" s="24" t="s">
        <v>37</v>
      </c>
      <c r="BD7" s="25"/>
      <c r="BE7" s="24" t="s">
        <v>38</v>
      </c>
      <c r="BF7" s="25"/>
      <c r="BG7" s="24" t="s">
        <v>39</v>
      </c>
      <c r="BH7" s="25"/>
      <c r="BI7" s="22" t="s">
        <v>40</v>
      </c>
      <c r="BJ7" s="22"/>
      <c r="BK7" s="22" t="s">
        <v>41</v>
      </c>
      <c r="BL7" s="22"/>
      <c r="BM7" s="22" t="s">
        <v>42</v>
      </c>
      <c r="BN7" s="22"/>
      <c r="BO7" s="22" t="s">
        <v>43</v>
      </c>
      <c r="BP7" s="22"/>
      <c r="BQ7" s="22" t="s">
        <v>24</v>
      </c>
      <c r="BR7" s="22"/>
      <c r="BS7" s="22" t="s">
        <v>44</v>
      </c>
      <c r="BT7" s="22"/>
      <c r="BU7" s="22" t="s">
        <v>45</v>
      </c>
      <c r="BV7" s="22"/>
      <c r="BW7" s="22" t="s">
        <v>46</v>
      </c>
      <c r="BX7" s="22"/>
      <c r="BY7" s="23" t="s">
        <v>47</v>
      </c>
      <c r="BZ7" s="23"/>
      <c r="CA7" s="22" t="s">
        <v>48</v>
      </c>
      <c r="CB7" s="22"/>
      <c r="CC7" s="28"/>
      <c r="CD7" s="29"/>
      <c r="CE7" s="30"/>
      <c r="CF7" s="30"/>
      <c r="CL7" s="17"/>
    </row>
    <row r="8" spans="1:93" s="1" customFormat="1" ht="51" customHeight="1" x14ac:dyDescent="0.25">
      <c r="A8" s="35"/>
      <c r="B8" s="38"/>
      <c r="C8" s="7" t="s">
        <v>49</v>
      </c>
      <c r="D8" s="7" t="s">
        <v>50</v>
      </c>
      <c r="E8" s="7" t="s">
        <v>49</v>
      </c>
      <c r="F8" s="7" t="s">
        <v>50</v>
      </c>
      <c r="G8" s="8" t="s">
        <v>49</v>
      </c>
      <c r="H8" s="8" t="s">
        <v>50</v>
      </c>
      <c r="I8" s="6" t="s">
        <v>49</v>
      </c>
      <c r="J8" s="7" t="s">
        <v>50</v>
      </c>
      <c r="K8" s="6" t="s">
        <v>49</v>
      </c>
      <c r="L8" s="7" t="s">
        <v>50</v>
      </c>
      <c r="M8" s="7" t="s">
        <v>49</v>
      </c>
      <c r="N8" s="7" t="s">
        <v>50</v>
      </c>
      <c r="O8" s="7" t="s">
        <v>49</v>
      </c>
      <c r="P8" s="7" t="s">
        <v>50</v>
      </c>
      <c r="Q8" s="7" t="s">
        <v>49</v>
      </c>
      <c r="R8" s="7" t="s">
        <v>50</v>
      </c>
      <c r="S8" s="7" t="s">
        <v>49</v>
      </c>
      <c r="T8" s="7" t="s">
        <v>50</v>
      </c>
      <c r="U8" s="7" t="s">
        <v>49</v>
      </c>
      <c r="V8" s="7" t="s">
        <v>50</v>
      </c>
      <c r="W8" s="7" t="s">
        <v>49</v>
      </c>
      <c r="X8" s="7" t="s">
        <v>50</v>
      </c>
      <c r="Y8" s="7" t="s">
        <v>49</v>
      </c>
      <c r="Z8" s="7" t="s">
        <v>50</v>
      </c>
      <c r="AA8" s="7" t="s">
        <v>49</v>
      </c>
      <c r="AB8" s="7" t="s">
        <v>50</v>
      </c>
      <c r="AC8" s="7" t="s">
        <v>49</v>
      </c>
      <c r="AD8" s="7" t="s">
        <v>50</v>
      </c>
      <c r="AE8" s="7" t="s">
        <v>49</v>
      </c>
      <c r="AF8" s="7" t="s">
        <v>50</v>
      </c>
      <c r="AG8" s="7" t="s">
        <v>49</v>
      </c>
      <c r="AH8" s="7" t="s">
        <v>50</v>
      </c>
      <c r="AI8" s="7" t="s">
        <v>49</v>
      </c>
      <c r="AJ8" s="7" t="s">
        <v>50</v>
      </c>
      <c r="AK8" s="7" t="s">
        <v>49</v>
      </c>
      <c r="AL8" s="7" t="s">
        <v>50</v>
      </c>
      <c r="AM8" s="7" t="s">
        <v>49</v>
      </c>
      <c r="AN8" s="7" t="s">
        <v>50</v>
      </c>
      <c r="AO8" s="7" t="s">
        <v>49</v>
      </c>
      <c r="AP8" s="7" t="s">
        <v>50</v>
      </c>
      <c r="AQ8" s="7" t="s">
        <v>49</v>
      </c>
      <c r="AR8" s="7" t="s">
        <v>50</v>
      </c>
      <c r="AS8" s="7" t="s">
        <v>49</v>
      </c>
      <c r="AT8" s="7" t="s">
        <v>50</v>
      </c>
      <c r="AU8" s="7" t="s">
        <v>49</v>
      </c>
      <c r="AV8" s="7" t="s">
        <v>50</v>
      </c>
      <c r="AW8" s="7" t="s">
        <v>49</v>
      </c>
      <c r="AX8" s="7" t="s">
        <v>50</v>
      </c>
      <c r="AY8" s="7" t="s">
        <v>49</v>
      </c>
      <c r="AZ8" s="7" t="s">
        <v>50</v>
      </c>
      <c r="BA8" s="5" t="s">
        <v>49</v>
      </c>
      <c r="BB8" s="5" t="s">
        <v>50</v>
      </c>
      <c r="BC8" s="7" t="s">
        <v>49</v>
      </c>
      <c r="BD8" s="7" t="s">
        <v>50</v>
      </c>
      <c r="BE8" s="7" t="s">
        <v>49</v>
      </c>
      <c r="BF8" s="7" t="s">
        <v>50</v>
      </c>
      <c r="BG8" s="7" t="s">
        <v>49</v>
      </c>
      <c r="BH8" s="7" t="s">
        <v>50</v>
      </c>
      <c r="BI8" s="7" t="s">
        <v>49</v>
      </c>
      <c r="BJ8" s="7" t="s">
        <v>50</v>
      </c>
      <c r="BK8" s="7" t="s">
        <v>49</v>
      </c>
      <c r="BL8" s="7" t="s">
        <v>50</v>
      </c>
      <c r="BM8" s="7" t="s">
        <v>49</v>
      </c>
      <c r="BN8" s="7" t="s">
        <v>50</v>
      </c>
      <c r="BO8" s="5" t="s">
        <v>49</v>
      </c>
      <c r="BP8" s="5" t="s">
        <v>50</v>
      </c>
      <c r="BQ8" s="7" t="s">
        <v>49</v>
      </c>
      <c r="BR8" s="7" t="s">
        <v>50</v>
      </c>
      <c r="BS8" s="7" t="s">
        <v>49</v>
      </c>
      <c r="BT8" s="7" t="s">
        <v>50</v>
      </c>
      <c r="BU8" s="7" t="s">
        <v>49</v>
      </c>
      <c r="BV8" s="7" t="s">
        <v>50</v>
      </c>
      <c r="BW8" s="7" t="s">
        <v>49</v>
      </c>
      <c r="BX8" s="7" t="s">
        <v>50</v>
      </c>
      <c r="BY8" s="7" t="s">
        <v>49</v>
      </c>
      <c r="BZ8" s="7" t="s">
        <v>50</v>
      </c>
      <c r="CA8" s="7" t="s">
        <v>49</v>
      </c>
      <c r="CB8" s="7" t="s">
        <v>50</v>
      </c>
      <c r="CC8" s="7" t="s">
        <v>49</v>
      </c>
      <c r="CD8" s="7" t="s">
        <v>50</v>
      </c>
      <c r="CE8" s="7" t="s">
        <v>49</v>
      </c>
      <c r="CF8" s="7" t="s">
        <v>50</v>
      </c>
      <c r="CL8" s="17"/>
    </row>
    <row r="9" spans="1:93" s="1" customForma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  <c r="I9" s="9">
        <v>9</v>
      </c>
      <c r="J9" s="9">
        <v>10</v>
      </c>
      <c r="K9" s="9">
        <v>11</v>
      </c>
      <c r="L9" s="9">
        <v>12</v>
      </c>
      <c r="M9" s="9">
        <v>13</v>
      </c>
      <c r="N9" s="9">
        <v>14</v>
      </c>
      <c r="O9" s="9">
        <v>15</v>
      </c>
      <c r="P9" s="9">
        <v>16</v>
      </c>
      <c r="Q9" s="9">
        <v>17</v>
      </c>
      <c r="R9" s="9">
        <v>18</v>
      </c>
      <c r="S9" s="9">
        <v>19</v>
      </c>
      <c r="T9" s="9">
        <v>20</v>
      </c>
      <c r="U9" s="9">
        <v>21</v>
      </c>
      <c r="V9" s="9">
        <v>22</v>
      </c>
      <c r="W9" s="9">
        <v>23</v>
      </c>
      <c r="X9" s="9">
        <v>24</v>
      </c>
      <c r="Y9" s="9">
        <v>25</v>
      </c>
      <c r="Z9" s="9">
        <v>26</v>
      </c>
      <c r="AA9" s="9">
        <v>27</v>
      </c>
      <c r="AB9" s="9">
        <v>28</v>
      </c>
      <c r="AC9" s="9">
        <v>29</v>
      </c>
      <c r="AD9" s="9">
        <v>30</v>
      </c>
      <c r="AE9" s="9">
        <v>31</v>
      </c>
      <c r="AF9" s="9">
        <v>32</v>
      </c>
      <c r="AG9" s="9">
        <v>33</v>
      </c>
      <c r="AH9" s="9">
        <v>34</v>
      </c>
      <c r="AI9" s="9">
        <v>35</v>
      </c>
      <c r="AJ9" s="9">
        <v>36</v>
      </c>
      <c r="AK9" s="9">
        <v>37</v>
      </c>
      <c r="AL9" s="9">
        <v>38</v>
      </c>
      <c r="AM9" s="9">
        <v>39</v>
      </c>
      <c r="AN9" s="9">
        <v>40</v>
      </c>
      <c r="AO9" s="9">
        <v>41</v>
      </c>
      <c r="AP9" s="9">
        <v>42</v>
      </c>
      <c r="AQ9" s="9">
        <v>43</v>
      </c>
      <c r="AR9" s="9">
        <v>44</v>
      </c>
      <c r="AS9" s="9">
        <v>45</v>
      </c>
      <c r="AT9" s="9">
        <v>46</v>
      </c>
      <c r="AU9" s="9">
        <v>47</v>
      </c>
      <c r="AV9" s="9">
        <v>48</v>
      </c>
      <c r="AW9" s="9">
        <v>49</v>
      </c>
      <c r="AX9" s="9">
        <v>50</v>
      </c>
      <c r="AY9" s="9">
        <v>51</v>
      </c>
      <c r="AZ9" s="9">
        <v>52</v>
      </c>
      <c r="BA9" s="9">
        <v>53</v>
      </c>
      <c r="BB9" s="9">
        <v>54</v>
      </c>
      <c r="BC9" s="9">
        <v>55</v>
      </c>
      <c r="BD9" s="9">
        <v>56</v>
      </c>
      <c r="BE9" s="9">
        <v>57</v>
      </c>
      <c r="BF9" s="9">
        <v>58</v>
      </c>
      <c r="BG9" s="9">
        <v>59</v>
      </c>
      <c r="BH9" s="9">
        <v>60</v>
      </c>
      <c r="BI9" s="9">
        <v>61</v>
      </c>
      <c r="BJ9" s="9">
        <v>62</v>
      </c>
      <c r="BK9" s="9">
        <v>63</v>
      </c>
      <c r="BL9" s="9">
        <v>64</v>
      </c>
      <c r="BM9" s="9">
        <v>65</v>
      </c>
      <c r="BN9" s="9">
        <v>66</v>
      </c>
      <c r="BO9" s="9">
        <v>67</v>
      </c>
      <c r="BP9" s="9">
        <v>68</v>
      </c>
      <c r="BQ9" s="9">
        <v>69</v>
      </c>
      <c r="BR9" s="9">
        <v>70</v>
      </c>
      <c r="BS9" s="9">
        <v>71</v>
      </c>
      <c r="BT9" s="9">
        <v>72</v>
      </c>
      <c r="BU9" s="9">
        <v>73</v>
      </c>
      <c r="BV9" s="9">
        <v>74</v>
      </c>
      <c r="BW9" s="9">
        <v>75</v>
      </c>
      <c r="BX9" s="9">
        <v>76</v>
      </c>
      <c r="BY9" s="9">
        <v>77</v>
      </c>
      <c r="BZ9" s="9">
        <v>78</v>
      </c>
      <c r="CA9" s="9">
        <v>79</v>
      </c>
      <c r="CB9" s="9">
        <v>80</v>
      </c>
      <c r="CC9" s="9">
        <v>81</v>
      </c>
      <c r="CD9" s="9">
        <v>82</v>
      </c>
      <c r="CE9" s="9">
        <v>83</v>
      </c>
      <c r="CF9" s="9">
        <v>84</v>
      </c>
      <c r="CL9" s="17"/>
    </row>
    <row r="10" spans="1:93" s="12" customFormat="1" x14ac:dyDescent="0.25">
      <c r="A10" s="9">
        <v>1</v>
      </c>
      <c r="B10" s="10">
        <v>46238</v>
      </c>
      <c r="C10" s="15">
        <v>2424661.73</v>
      </c>
      <c r="D10" s="15">
        <v>1845387.93</v>
      </c>
      <c r="E10" s="15">
        <v>4121382.32</v>
      </c>
      <c r="F10" s="15">
        <v>0</v>
      </c>
      <c r="G10" s="15">
        <v>6750989.3600000003</v>
      </c>
      <c r="H10" s="15">
        <v>0</v>
      </c>
      <c r="I10" s="15">
        <v>0</v>
      </c>
      <c r="J10" s="15"/>
      <c r="K10" s="15">
        <v>23512000</v>
      </c>
      <c r="L10" s="15"/>
      <c r="M10" s="15">
        <v>0</v>
      </c>
      <c r="N10" s="15">
        <v>0</v>
      </c>
      <c r="O10" s="15">
        <v>14379139</v>
      </c>
      <c r="P10" s="15">
        <v>14379139</v>
      </c>
      <c r="Q10" s="15">
        <v>0</v>
      </c>
      <c r="R10" s="15">
        <v>0</v>
      </c>
      <c r="S10" s="15">
        <v>1904101.13</v>
      </c>
      <c r="T10" s="15">
        <v>1904101.13</v>
      </c>
      <c r="U10" s="15">
        <v>12584029.01</v>
      </c>
      <c r="V10" s="15"/>
      <c r="W10" s="15">
        <v>40508244.530000001</v>
      </c>
      <c r="X10" s="15">
        <v>18128628.059999999</v>
      </c>
      <c r="Y10" s="15">
        <v>3423572.52</v>
      </c>
      <c r="Z10" s="15">
        <v>1965620.47</v>
      </c>
      <c r="AA10" s="15">
        <v>13563816.130000001</v>
      </c>
      <c r="AB10" s="15">
        <v>4401962.83</v>
      </c>
      <c r="AC10" s="15">
        <v>882626.37</v>
      </c>
      <c r="AD10" s="15">
        <v>878086.54</v>
      </c>
      <c r="AE10" s="15">
        <v>0</v>
      </c>
      <c r="AF10" s="15">
        <v>0</v>
      </c>
      <c r="AG10" s="15">
        <v>1366042.03</v>
      </c>
      <c r="AH10" s="15">
        <v>20317.82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203.38</v>
      </c>
      <c r="AT10" s="15">
        <v>203.38</v>
      </c>
      <c r="AU10" s="15">
        <v>101106.68</v>
      </c>
      <c r="AV10" s="15">
        <v>83312.45</v>
      </c>
      <c r="AW10" s="15">
        <v>261408.19</v>
      </c>
      <c r="AX10" s="15">
        <v>261074.09</v>
      </c>
      <c r="AY10" s="15">
        <v>41396.94</v>
      </c>
      <c r="AZ10" s="15">
        <v>16060.15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19640172.239999998</v>
      </c>
      <c r="BH10" s="15">
        <v>7626637.7400000002</v>
      </c>
      <c r="BI10" s="15">
        <v>6280.29</v>
      </c>
      <c r="BJ10" s="15">
        <v>8.31</v>
      </c>
      <c r="BK10" s="15">
        <v>181329.79</v>
      </c>
      <c r="BL10" s="15">
        <v>42553.5</v>
      </c>
      <c r="BM10" s="15">
        <v>0</v>
      </c>
      <c r="BN10" s="15">
        <v>0</v>
      </c>
      <c r="BO10" s="15">
        <v>0</v>
      </c>
      <c r="BP10" s="15">
        <v>0</v>
      </c>
      <c r="BQ10" s="15">
        <v>2435385.4300000002</v>
      </c>
      <c r="BR10" s="15">
        <v>2428000.59</v>
      </c>
      <c r="BS10" s="15">
        <v>94619.81</v>
      </c>
      <c r="BT10" s="15">
        <v>20335.939999999999</v>
      </c>
      <c r="BU10" s="15">
        <v>0</v>
      </c>
      <c r="BV10" s="15">
        <v>0</v>
      </c>
      <c r="BW10" s="15">
        <v>261309.93</v>
      </c>
      <c r="BX10" s="15">
        <v>261024.96</v>
      </c>
      <c r="BY10" s="15">
        <v>586850.49</v>
      </c>
      <c r="BZ10" s="15">
        <v>218838.3</v>
      </c>
      <c r="CA10" s="15">
        <v>3565775.74</v>
      </c>
      <c r="CB10" s="15">
        <v>2970761.61</v>
      </c>
      <c r="CC10" s="15">
        <v>16074396.5</v>
      </c>
      <c r="CD10" s="15">
        <v>4655876.1399999997</v>
      </c>
      <c r="CE10" s="11">
        <f>W10/CC10</f>
        <v>2.5200476129850351</v>
      </c>
      <c r="CF10" s="11">
        <f t="shared" ref="CF10:CF11" si="0">X10/CD10</f>
        <v>3.8937092643534115</v>
      </c>
      <c r="CG10" s="14"/>
      <c r="CH10" s="14"/>
      <c r="CI10" s="21"/>
      <c r="CJ10" s="21"/>
      <c r="CK10" s="21"/>
      <c r="CL10" s="16"/>
      <c r="CM10" s="20"/>
      <c r="CN10" s="18"/>
      <c r="CO10" s="18"/>
    </row>
    <row r="11" spans="1:93" s="12" customFormat="1" x14ac:dyDescent="0.25">
      <c r="A11" s="9">
        <v>2</v>
      </c>
      <c r="B11" s="10">
        <v>46239</v>
      </c>
      <c r="C11" s="15">
        <v>2380202.83</v>
      </c>
      <c r="D11" s="15">
        <v>1825958.39</v>
      </c>
      <c r="E11" s="15">
        <v>4210969.8499999996</v>
      </c>
      <c r="F11" s="15">
        <v>0</v>
      </c>
      <c r="G11" s="15">
        <v>6761443.8600000003</v>
      </c>
      <c r="H11" s="15">
        <v>0</v>
      </c>
      <c r="I11" s="15">
        <v>0</v>
      </c>
      <c r="J11" s="15"/>
      <c r="K11" s="15">
        <v>23612000</v>
      </c>
      <c r="L11" s="15"/>
      <c r="M11" s="15">
        <v>0</v>
      </c>
      <c r="N11" s="15">
        <v>0</v>
      </c>
      <c r="O11" s="15">
        <v>14445777.300000001</v>
      </c>
      <c r="P11" s="15">
        <v>14445777.300000001</v>
      </c>
      <c r="Q11" s="15">
        <v>0</v>
      </c>
      <c r="R11" s="15">
        <v>0</v>
      </c>
      <c r="S11" s="15">
        <v>1809292.77</v>
      </c>
      <c r="T11" s="15">
        <v>1809292.77</v>
      </c>
      <c r="U11" s="15">
        <v>12584029.01</v>
      </c>
      <c r="V11" s="15"/>
      <c r="W11" s="15">
        <v>40635657.600000001</v>
      </c>
      <c r="X11" s="15">
        <v>18081028.469999999</v>
      </c>
      <c r="Y11" s="15">
        <v>3355187.59</v>
      </c>
      <c r="Z11" s="15">
        <v>1952072.12</v>
      </c>
      <c r="AA11" s="15">
        <v>13628147.939999999</v>
      </c>
      <c r="AB11" s="15">
        <v>4406733.0599999996</v>
      </c>
      <c r="AC11" s="15">
        <v>773112.63</v>
      </c>
      <c r="AD11" s="15">
        <v>768590.35</v>
      </c>
      <c r="AE11" s="15">
        <v>30</v>
      </c>
      <c r="AF11" s="15">
        <v>0</v>
      </c>
      <c r="AG11" s="15">
        <v>1199540.06</v>
      </c>
      <c r="AH11" s="15">
        <v>20410.45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204.06</v>
      </c>
      <c r="AT11" s="15">
        <v>204.06</v>
      </c>
      <c r="AU11" s="15">
        <v>102359.4</v>
      </c>
      <c r="AV11" s="15">
        <v>83678.33</v>
      </c>
      <c r="AW11" s="15">
        <v>169857.12</v>
      </c>
      <c r="AX11" s="15">
        <v>169803.88</v>
      </c>
      <c r="AY11" s="15">
        <v>41550.61</v>
      </c>
      <c r="AZ11" s="15">
        <v>16128.32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19269989.420000002</v>
      </c>
      <c r="BH11" s="15">
        <v>7417620.5700000003</v>
      </c>
      <c r="BI11" s="15">
        <v>6188.55</v>
      </c>
      <c r="BJ11" s="15">
        <v>8.43</v>
      </c>
      <c r="BK11" s="15">
        <v>183416.76</v>
      </c>
      <c r="BL11" s="15">
        <v>46113.85</v>
      </c>
      <c r="BM11" s="15">
        <v>0</v>
      </c>
      <c r="BN11" s="15">
        <v>0</v>
      </c>
      <c r="BO11" s="15">
        <v>0</v>
      </c>
      <c r="BP11" s="15">
        <v>0</v>
      </c>
      <c r="BQ11" s="15">
        <v>2456447.7200000002</v>
      </c>
      <c r="BR11" s="15">
        <v>2441257.73</v>
      </c>
      <c r="BS11" s="15">
        <v>94687.28</v>
      </c>
      <c r="BT11" s="15">
        <v>20403.41</v>
      </c>
      <c r="BU11" s="15">
        <v>0</v>
      </c>
      <c r="BV11" s="15">
        <v>0</v>
      </c>
      <c r="BW11" s="15">
        <v>169974.22</v>
      </c>
      <c r="BX11" s="15">
        <v>169862.43</v>
      </c>
      <c r="BY11" s="15">
        <v>411041.5</v>
      </c>
      <c r="BZ11" s="15">
        <v>183806.24</v>
      </c>
      <c r="CA11" s="15">
        <v>3321756.04</v>
      </c>
      <c r="CB11" s="15">
        <v>2861452.1</v>
      </c>
      <c r="CC11" s="15">
        <v>15948233.380000001</v>
      </c>
      <c r="CD11" s="15">
        <v>4556168.47</v>
      </c>
      <c r="CE11" s="11">
        <f t="shared" ref="CE11" si="1">W11/CC11</f>
        <v>2.5479723447588527</v>
      </c>
      <c r="CF11" s="11">
        <f t="shared" si="0"/>
        <v>3.9684723225346406</v>
      </c>
      <c r="CG11" s="14"/>
      <c r="CH11" s="14"/>
      <c r="CI11" s="21"/>
      <c r="CJ11" s="21"/>
      <c r="CK11" s="21"/>
      <c r="CL11" s="16"/>
      <c r="CM11" s="20"/>
      <c r="CN11" s="18"/>
      <c r="CO11" s="18"/>
    </row>
    <row r="12" spans="1:93" s="12" customFormat="1" x14ac:dyDescent="0.25">
      <c r="A12" s="9">
        <v>3</v>
      </c>
      <c r="B12" s="10">
        <v>46240</v>
      </c>
      <c r="C12" s="15">
        <v>2355735.16</v>
      </c>
      <c r="D12" s="15">
        <v>1832837.55</v>
      </c>
      <c r="E12" s="15">
        <v>4114631.01</v>
      </c>
      <c r="F12" s="15">
        <v>0</v>
      </c>
      <c r="G12" s="15">
        <v>6774608.4900000002</v>
      </c>
      <c r="H12" s="15">
        <v>0</v>
      </c>
      <c r="I12" s="15">
        <v>0</v>
      </c>
      <c r="J12" s="15"/>
      <c r="K12" s="15">
        <v>23612000</v>
      </c>
      <c r="L12" s="15"/>
      <c r="M12" s="15">
        <v>0</v>
      </c>
      <c r="N12" s="15">
        <v>0</v>
      </c>
      <c r="O12" s="15">
        <v>14427528.4</v>
      </c>
      <c r="P12" s="15">
        <v>14427528.4</v>
      </c>
      <c r="Q12" s="15">
        <v>0</v>
      </c>
      <c r="R12" s="15">
        <v>0</v>
      </c>
      <c r="S12" s="15">
        <v>2109068.35</v>
      </c>
      <c r="T12" s="15">
        <v>2109068.35</v>
      </c>
      <c r="U12" s="15">
        <v>12584029.01</v>
      </c>
      <c r="V12" s="15"/>
      <c r="W12" s="15">
        <v>40809542.409999996</v>
      </c>
      <c r="X12" s="15">
        <v>18369434.300000001</v>
      </c>
      <c r="Y12" s="15">
        <v>3392346.8</v>
      </c>
      <c r="Z12" s="15">
        <v>1957755.51</v>
      </c>
      <c r="AA12" s="15">
        <v>13539372.41</v>
      </c>
      <c r="AB12" s="15">
        <v>4489170.3</v>
      </c>
      <c r="AC12" s="15">
        <v>581428.96</v>
      </c>
      <c r="AD12" s="15">
        <v>576922.54</v>
      </c>
      <c r="AE12" s="15">
        <v>670.33</v>
      </c>
      <c r="AF12" s="15">
        <v>0</v>
      </c>
      <c r="AG12" s="15">
        <v>1213529.6599999999</v>
      </c>
      <c r="AH12" s="15">
        <v>20383.2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213.96</v>
      </c>
      <c r="AT12" s="15">
        <v>203.88</v>
      </c>
      <c r="AU12" s="15">
        <v>107705.14</v>
      </c>
      <c r="AV12" s="15">
        <v>85267.88</v>
      </c>
      <c r="AW12" s="15">
        <v>158031.41</v>
      </c>
      <c r="AX12" s="15">
        <v>157737.9</v>
      </c>
      <c r="AY12" s="15">
        <v>41554.36</v>
      </c>
      <c r="AZ12" s="15">
        <v>16115.21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19034853.030000001</v>
      </c>
      <c r="BH12" s="15">
        <v>7303556.4299999997</v>
      </c>
      <c r="BI12" s="15">
        <v>6558.92</v>
      </c>
      <c r="BJ12" s="15">
        <v>8.59</v>
      </c>
      <c r="BK12" s="15">
        <v>176138.58</v>
      </c>
      <c r="BL12" s="15">
        <v>44900.56</v>
      </c>
      <c r="BM12" s="15">
        <v>0</v>
      </c>
      <c r="BN12" s="15">
        <v>0</v>
      </c>
      <c r="BO12" s="15">
        <v>0</v>
      </c>
      <c r="BP12" s="15">
        <v>0</v>
      </c>
      <c r="BQ12" s="15">
        <v>2129390.59</v>
      </c>
      <c r="BR12" s="15">
        <v>2112008.7999999998</v>
      </c>
      <c r="BS12" s="15">
        <v>69824.09</v>
      </c>
      <c r="BT12" s="15">
        <v>20385.740000000002</v>
      </c>
      <c r="BU12" s="15">
        <v>0</v>
      </c>
      <c r="BV12" s="15">
        <v>0</v>
      </c>
      <c r="BW12" s="15">
        <v>157494.23000000001</v>
      </c>
      <c r="BX12" s="15">
        <v>157469.31</v>
      </c>
      <c r="BY12" s="15">
        <v>398213.72</v>
      </c>
      <c r="BZ12" s="15">
        <v>198440.27</v>
      </c>
      <c r="CA12" s="15">
        <v>2937620.13</v>
      </c>
      <c r="CB12" s="15">
        <v>2533213.2599999998</v>
      </c>
      <c r="CC12" s="15">
        <v>16097232.9</v>
      </c>
      <c r="CD12" s="15">
        <v>4770343.16</v>
      </c>
      <c r="CE12" s="11">
        <f t="shared" ref="CE12:CE30" si="2">W12/CC12</f>
        <v>2.5351899089439152</v>
      </c>
      <c r="CF12" s="11">
        <f t="shared" ref="CF12:CF30" si="3">X12/CD12</f>
        <v>3.8507574159507638</v>
      </c>
      <c r="CG12" s="14"/>
      <c r="CH12" s="14"/>
      <c r="CI12" s="21"/>
      <c r="CJ12" s="21"/>
      <c r="CK12" s="21"/>
      <c r="CL12" s="16"/>
      <c r="CM12" s="20"/>
      <c r="CN12" s="18"/>
      <c r="CO12" s="18"/>
    </row>
    <row r="13" spans="1:93" s="12" customFormat="1" x14ac:dyDescent="0.25">
      <c r="A13" s="9">
        <v>4</v>
      </c>
      <c r="B13" s="10">
        <v>46241</v>
      </c>
      <c r="C13" s="15">
        <v>2356943.7200000002</v>
      </c>
      <c r="D13" s="15">
        <v>1822157.8</v>
      </c>
      <c r="E13" s="15">
        <v>4345867.84</v>
      </c>
      <c r="F13" s="15">
        <v>0</v>
      </c>
      <c r="G13" s="15">
        <v>6777027.1799999997</v>
      </c>
      <c r="H13" s="15">
        <v>0</v>
      </c>
      <c r="I13" s="15">
        <v>0</v>
      </c>
      <c r="J13" s="15"/>
      <c r="K13" s="15">
        <v>23612000</v>
      </c>
      <c r="L13" s="15"/>
      <c r="M13" s="15">
        <v>0</v>
      </c>
      <c r="N13" s="15">
        <v>0</v>
      </c>
      <c r="O13" s="15">
        <v>14423267</v>
      </c>
      <c r="P13" s="15">
        <v>14423267</v>
      </c>
      <c r="Q13" s="15">
        <v>0</v>
      </c>
      <c r="R13" s="15">
        <v>0</v>
      </c>
      <c r="S13" s="15">
        <v>1891569.09</v>
      </c>
      <c r="T13" s="15">
        <v>1891569.09</v>
      </c>
      <c r="U13" s="15">
        <v>12584029.01</v>
      </c>
      <c r="V13" s="15"/>
      <c r="W13" s="15">
        <v>40822645.82</v>
      </c>
      <c r="X13" s="15">
        <v>18136993.890000001</v>
      </c>
      <c r="Y13" s="15">
        <v>3427065.9</v>
      </c>
      <c r="Z13" s="15">
        <v>1959375.82</v>
      </c>
      <c r="AA13" s="15">
        <v>13552502.029999999</v>
      </c>
      <c r="AB13" s="15">
        <v>4412899.75</v>
      </c>
      <c r="AC13" s="15">
        <v>457520.57</v>
      </c>
      <c r="AD13" s="15">
        <v>453038.72</v>
      </c>
      <c r="AE13" s="15">
        <v>0</v>
      </c>
      <c r="AF13" s="15">
        <v>0</v>
      </c>
      <c r="AG13" s="15">
        <v>1162928.97</v>
      </c>
      <c r="AH13" s="15">
        <v>20380.98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213.69</v>
      </c>
      <c r="AT13" s="15">
        <v>203.61</v>
      </c>
      <c r="AU13" s="15">
        <v>103952.59</v>
      </c>
      <c r="AV13" s="15">
        <v>83478.789999999994</v>
      </c>
      <c r="AW13" s="15">
        <v>251125.72</v>
      </c>
      <c r="AX13" s="15">
        <v>251021.34</v>
      </c>
      <c r="AY13" s="15">
        <v>41546.910000000003</v>
      </c>
      <c r="AZ13" s="15">
        <v>16108.1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18996856.379999999</v>
      </c>
      <c r="BH13" s="15">
        <v>7196507.1200000001</v>
      </c>
      <c r="BI13" s="15">
        <v>6402.2</v>
      </c>
      <c r="BJ13" s="15">
        <v>8.92</v>
      </c>
      <c r="BK13" s="15">
        <v>173431.63</v>
      </c>
      <c r="BL13" s="15">
        <v>44813.55</v>
      </c>
      <c r="BM13" s="15">
        <v>0</v>
      </c>
      <c r="BN13" s="15">
        <v>0</v>
      </c>
      <c r="BO13" s="15">
        <v>0</v>
      </c>
      <c r="BP13" s="15">
        <v>0</v>
      </c>
      <c r="BQ13" s="15">
        <v>2031158.07</v>
      </c>
      <c r="BR13" s="15">
        <v>2011411.57</v>
      </c>
      <c r="BS13" s="15">
        <v>69797.070000000007</v>
      </c>
      <c r="BT13" s="15">
        <v>20358.72</v>
      </c>
      <c r="BU13" s="15">
        <v>0</v>
      </c>
      <c r="BV13" s="15">
        <v>0</v>
      </c>
      <c r="BW13" s="15">
        <v>251061.45</v>
      </c>
      <c r="BX13" s="15">
        <v>250989.21</v>
      </c>
      <c r="BY13" s="15">
        <v>394255.57</v>
      </c>
      <c r="BZ13" s="15">
        <v>184637.09</v>
      </c>
      <c r="CA13" s="15">
        <v>2926106</v>
      </c>
      <c r="CB13" s="15">
        <v>2512219.0499999998</v>
      </c>
      <c r="CC13" s="15">
        <v>16070750.380000001</v>
      </c>
      <c r="CD13" s="15">
        <v>4684288.07</v>
      </c>
      <c r="CE13" s="11">
        <f t="shared" si="2"/>
        <v>2.5401829320181375</v>
      </c>
      <c r="CF13" s="11">
        <f t="shared" si="3"/>
        <v>3.8718784197232345</v>
      </c>
      <c r="CG13" s="14"/>
      <c r="CH13" s="14"/>
      <c r="CI13" s="21"/>
      <c r="CJ13" s="21"/>
      <c r="CK13" s="21"/>
      <c r="CL13" s="16"/>
      <c r="CM13" s="20"/>
      <c r="CN13" s="18"/>
      <c r="CO13" s="18"/>
    </row>
    <row r="14" spans="1:93" s="12" customFormat="1" x14ac:dyDescent="0.25">
      <c r="A14" s="9">
        <v>5</v>
      </c>
      <c r="B14" s="10">
        <v>46242</v>
      </c>
      <c r="C14" s="15">
        <v>2362483.12</v>
      </c>
      <c r="D14" s="15">
        <v>1784497.35</v>
      </c>
      <c r="E14" s="15">
        <v>3864622.33</v>
      </c>
      <c r="F14" s="15">
        <v>0</v>
      </c>
      <c r="G14" s="15">
        <v>6779434.2800000003</v>
      </c>
      <c r="H14" s="15">
        <v>0</v>
      </c>
      <c r="I14" s="15">
        <v>0</v>
      </c>
      <c r="J14" s="15"/>
      <c r="K14" s="15">
        <v>23454000</v>
      </c>
      <c r="L14" s="15"/>
      <c r="M14" s="15">
        <v>0</v>
      </c>
      <c r="N14" s="15">
        <v>0</v>
      </c>
      <c r="O14" s="15">
        <v>14443245.300000001</v>
      </c>
      <c r="P14" s="15">
        <v>14443245.300000001</v>
      </c>
      <c r="Q14" s="15">
        <v>0</v>
      </c>
      <c r="R14" s="15">
        <v>0</v>
      </c>
      <c r="S14" s="15">
        <v>1865324.06</v>
      </c>
      <c r="T14" s="15">
        <v>1865324.06</v>
      </c>
      <c r="U14" s="15">
        <v>12584029.01</v>
      </c>
      <c r="V14" s="15"/>
      <c r="W14" s="15">
        <v>40185080.07</v>
      </c>
      <c r="X14" s="15">
        <v>18093066.710000001</v>
      </c>
      <c r="Y14" s="15">
        <v>3494517.84</v>
      </c>
      <c r="Z14" s="15">
        <v>1963537.4</v>
      </c>
      <c r="AA14" s="15">
        <v>13262937.26</v>
      </c>
      <c r="AB14" s="15">
        <v>4410818.93</v>
      </c>
      <c r="AC14" s="15">
        <v>593833.97</v>
      </c>
      <c r="AD14" s="15">
        <v>589370.31999999995</v>
      </c>
      <c r="AE14" s="15">
        <v>1</v>
      </c>
      <c r="AF14" s="15">
        <v>0</v>
      </c>
      <c r="AG14" s="15">
        <v>1132390.57</v>
      </c>
      <c r="AH14" s="15">
        <v>20408.29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214.02</v>
      </c>
      <c r="AT14" s="15">
        <v>203.94</v>
      </c>
      <c r="AU14" s="15">
        <v>103406.78</v>
      </c>
      <c r="AV14" s="15">
        <v>83676.44</v>
      </c>
      <c r="AW14" s="15">
        <v>310089.95</v>
      </c>
      <c r="AX14" s="15">
        <v>310008.31</v>
      </c>
      <c r="AY14" s="15">
        <v>41657.03</v>
      </c>
      <c r="AZ14" s="15">
        <v>16132.27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18939048.43</v>
      </c>
      <c r="BH14" s="15">
        <v>7394155.9000000004</v>
      </c>
      <c r="BI14" s="15">
        <v>6307.31</v>
      </c>
      <c r="BJ14" s="15">
        <v>9.01</v>
      </c>
      <c r="BK14" s="15">
        <v>169938.7</v>
      </c>
      <c r="BL14" s="15">
        <v>43715.01</v>
      </c>
      <c r="BM14" s="15">
        <v>0</v>
      </c>
      <c r="BN14" s="15">
        <v>0</v>
      </c>
      <c r="BO14" s="15">
        <v>0</v>
      </c>
      <c r="BP14" s="15">
        <v>0</v>
      </c>
      <c r="BQ14" s="15">
        <v>2460072.15</v>
      </c>
      <c r="BR14" s="15">
        <v>2256861.3199999998</v>
      </c>
      <c r="BS14" s="15">
        <v>69830.37</v>
      </c>
      <c r="BT14" s="15">
        <v>20392.02</v>
      </c>
      <c r="BU14" s="15">
        <v>0</v>
      </c>
      <c r="BV14" s="15">
        <v>0</v>
      </c>
      <c r="BW14" s="15">
        <v>310290.18</v>
      </c>
      <c r="BX14" s="15">
        <v>310108.43</v>
      </c>
      <c r="BY14" s="15">
        <v>439281.56</v>
      </c>
      <c r="BZ14" s="15">
        <v>192583.88</v>
      </c>
      <c r="CA14" s="15">
        <v>3455720.27</v>
      </c>
      <c r="CB14" s="15">
        <v>2823669.66</v>
      </c>
      <c r="CC14" s="15">
        <v>15483328.16</v>
      </c>
      <c r="CD14" s="15">
        <v>4570486.24</v>
      </c>
      <c r="CE14" s="11">
        <f t="shared" si="2"/>
        <v>2.5953774056029566</v>
      </c>
      <c r="CF14" s="11">
        <f t="shared" si="3"/>
        <v>3.9586743641525546</v>
      </c>
      <c r="CG14" s="14"/>
      <c r="CH14" s="14"/>
      <c r="CI14" s="21"/>
      <c r="CJ14" s="21"/>
      <c r="CK14" s="21"/>
      <c r="CL14" s="16"/>
      <c r="CM14" s="20"/>
      <c r="CN14" s="18"/>
      <c r="CO14" s="18"/>
    </row>
    <row r="15" spans="1:93" s="12" customFormat="1" x14ac:dyDescent="0.25">
      <c r="A15" s="9">
        <v>6</v>
      </c>
      <c r="B15" s="10">
        <v>46245</v>
      </c>
      <c r="C15" s="15">
        <v>2295954.19</v>
      </c>
      <c r="D15" s="15">
        <v>1767492.31</v>
      </c>
      <c r="E15" s="15">
        <v>5699094.71</v>
      </c>
      <c r="F15" s="15">
        <v>0</v>
      </c>
      <c r="G15" s="15">
        <v>6786692.9400000004</v>
      </c>
      <c r="H15" s="15">
        <v>0</v>
      </c>
      <c r="I15" s="15">
        <v>0</v>
      </c>
      <c r="J15" s="15"/>
      <c r="K15" s="15">
        <v>21934000</v>
      </c>
      <c r="L15" s="15"/>
      <c r="M15" s="15">
        <v>0</v>
      </c>
      <c r="N15" s="15">
        <v>0</v>
      </c>
      <c r="O15" s="15">
        <v>14436838.699999999</v>
      </c>
      <c r="P15" s="15">
        <v>14436838.699999999</v>
      </c>
      <c r="Q15" s="15">
        <v>0</v>
      </c>
      <c r="R15" s="15">
        <v>0</v>
      </c>
      <c r="S15" s="15">
        <v>1855710.24</v>
      </c>
      <c r="T15" s="15">
        <v>1855710.24</v>
      </c>
      <c r="U15" s="15">
        <v>12604360.380000001</v>
      </c>
      <c r="V15" s="15"/>
      <c r="W15" s="15">
        <v>40403930.390000001</v>
      </c>
      <c r="X15" s="15">
        <v>18060041.25</v>
      </c>
      <c r="Y15" s="15">
        <v>3546712.36</v>
      </c>
      <c r="Z15" s="15">
        <v>1978996.01</v>
      </c>
      <c r="AA15" s="15">
        <v>13332735.880000001</v>
      </c>
      <c r="AB15" s="15">
        <v>4455590.4800000004</v>
      </c>
      <c r="AC15" s="15">
        <v>700290.22</v>
      </c>
      <c r="AD15" s="15">
        <v>695848.95</v>
      </c>
      <c r="AE15" s="15">
        <v>0</v>
      </c>
      <c r="AF15" s="15">
        <v>0</v>
      </c>
      <c r="AG15" s="15">
        <v>2863743.49</v>
      </c>
      <c r="AH15" s="15">
        <v>20421.939999999999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214</v>
      </c>
      <c r="AT15" s="15">
        <v>203.92</v>
      </c>
      <c r="AU15" s="15">
        <v>150802.71</v>
      </c>
      <c r="AV15" s="15">
        <v>83640.19</v>
      </c>
      <c r="AW15" s="15">
        <v>114835.43</v>
      </c>
      <c r="AX15" s="15">
        <v>114778.68</v>
      </c>
      <c r="AY15" s="15">
        <v>41602.18</v>
      </c>
      <c r="AZ15" s="15">
        <v>16128.43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20750936.260000002</v>
      </c>
      <c r="BH15" s="15">
        <v>7365608.5999999996</v>
      </c>
      <c r="BI15" s="15">
        <v>7686.7</v>
      </c>
      <c r="BJ15" s="15">
        <v>9.0399999999999991</v>
      </c>
      <c r="BK15" s="15">
        <v>168976.49</v>
      </c>
      <c r="BL15" s="15">
        <v>46116.49</v>
      </c>
      <c r="BM15" s="15">
        <v>0</v>
      </c>
      <c r="BN15" s="15">
        <v>0</v>
      </c>
      <c r="BO15" s="15">
        <v>0</v>
      </c>
      <c r="BP15" s="15">
        <v>0</v>
      </c>
      <c r="BQ15" s="15">
        <v>1958045.22</v>
      </c>
      <c r="BR15" s="15">
        <v>1950899.22</v>
      </c>
      <c r="BS15" s="15">
        <v>69828.23</v>
      </c>
      <c r="BT15" s="15">
        <v>20389.88</v>
      </c>
      <c r="BU15" s="15">
        <v>0</v>
      </c>
      <c r="BV15" s="15">
        <v>0</v>
      </c>
      <c r="BW15" s="15">
        <v>114787.6</v>
      </c>
      <c r="BX15" s="15">
        <v>114754.77</v>
      </c>
      <c r="BY15" s="15">
        <v>1197433.46</v>
      </c>
      <c r="BZ15" s="15">
        <v>743259.67</v>
      </c>
      <c r="CA15" s="15">
        <v>3516757.69</v>
      </c>
      <c r="CB15" s="15">
        <v>2875429.07</v>
      </c>
      <c r="CC15" s="15">
        <v>17234178.57</v>
      </c>
      <c r="CD15" s="15">
        <v>4490179.53</v>
      </c>
      <c r="CE15" s="11">
        <f t="shared" si="2"/>
        <v>2.3444070876886589</v>
      </c>
      <c r="CF15" s="11">
        <f t="shared" si="3"/>
        <v>4.0221200799069159</v>
      </c>
      <c r="CG15" s="14"/>
      <c r="CH15" s="14"/>
      <c r="CI15" s="21"/>
      <c r="CJ15" s="21"/>
      <c r="CK15" s="21"/>
      <c r="CL15" s="16"/>
      <c r="CM15" s="20"/>
      <c r="CN15" s="18"/>
      <c r="CO15" s="18"/>
    </row>
    <row r="16" spans="1:93" s="12" customFormat="1" x14ac:dyDescent="0.25">
      <c r="A16" s="9">
        <v>7</v>
      </c>
      <c r="B16" s="10">
        <v>46246</v>
      </c>
      <c r="C16" s="15">
        <v>2250667.59</v>
      </c>
      <c r="D16" s="15">
        <v>1748219.55</v>
      </c>
      <c r="E16" s="15">
        <v>5295687.25</v>
      </c>
      <c r="F16" s="15">
        <v>0</v>
      </c>
      <c r="G16" s="15">
        <v>6797925.0199999996</v>
      </c>
      <c r="H16" s="15">
        <v>0</v>
      </c>
      <c r="I16" s="15">
        <v>0</v>
      </c>
      <c r="J16" s="15"/>
      <c r="K16" s="15">
        <v>22134000</v>
      </c>
      <c r="L16" s="15"/>
      <c r="M16" s="15">
        <v>0</v>
      </c>
      <c r="N16" s="15">
        <v>0</v>
      </c>
      <c r="O16" s="15">
        <v>14468139</v>
      </c>
      <c r="P16" s="15">
        <v>14468139</v>
      </c>
      <c r="Q16" s="15">
        <v>0</v>
      </c>
      <c r="R16" s="15">
        <v>0</v>
      </c>
      <c r="S16" s="15">
        <v>1850078.69</v>
      </c>
      <c r="T16" s="15">
        <v>1850078.69</v>
      </c>
      <c r="U16" s="15">
        <v>12604360.380000001</v>
      </c>
      <c r="V16" s="15"/>
      <c r="W16" s="15">
        <v>40192137.18</v>
      </c>
      <c r="X16" s="15">
        <v>18066437.239999998</v>
      </c>
      <c r="Y16" s="15">
        <v>3489307.71</v>
      </c>
      <c r="Z16" s="15">
        <v>1979856.26</v>
      </c>
      <c r="AA16" s="15">
        <v>13402956.34</v>
      </c>
      <c r="AB16" s="15">
        <v>4477436.5</v>
      </c>
      <c r="AC16" s="15">
        <v>705645.14</v>
      </c>
      <c r="AD16" s="15">
        <v>701224.56</v>
      </c>
      <c r="AE16" s="15">
        <v>22.6</v>
      </c>
      <c r="AF16" s="15">
        <v>0</v>
      </c>
      <c r="AG16" s="15">
        <v>2760452.44</v>
      </c>
      <c r="AH16" s="15">
        <v>21145.55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214.33</v>
      </c>
      <c r="AT16" s="15">
        <v>204.25</v>
      </c>
      <c r="AU16" s="15">
        <v>103333.14</v>
      </c>
      <c r="AV16" s="15">
        <v>83878.539999999994</v>
      </c>
      <c r="AW16" s="15">
        <v>69799.56</v>
      </c>
      <c r="AX16" s="15">
        <v>69762.61</v>
      </c>
      <c r="AY16" s="15">
        <v>41645.919999999998</v>
      </c>
      <c r="AZ16" s="15">
        <v>16162.03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20573377.18</v>
      </c>
      <c r="BH16" s="15">
        <v>7349670.2999999998</v>
      </c>
      <c r="BI16" s="15">
        <v>7446.25</v>
      </c>
      <c r="BJ16" s="15">
        <v>9.08</v>
      </c>
      <c r="BK16" s="15">
        <v>173449.02</v>
      </c>
      <c r="BL16" s="15">
        <v>46205.15</v>
      </c>
      <c r="BM16" s="15">
        <v>0</v>
      </c>
      <c r="BN16" s="15">
        <v>0</v>
      </c>
      <c r="BO16" s="15">
        <v>0</v>
      </c>
      <c r="BP16" s="15">
        <v>0</v>
      </c>
      <c r="BQ16" s="15">
        <v>1983539.79</v>
      </c>
      <c r="BR16" s="15">
        <v>1965920.07</v>
      </c>
      <c r="BS16" s="15">
        <v>69861.31</v>
      </c>
      <c r="BT16" s="15">
        <v>20422.96</v>
      </c>
      <c r="BU16" s="15">
        <v>0</v>
      </c>
      <c r="BV16" s="15">
        <v>0</v>
      </c>
      <c r="BW16" s="15">
        <v>69725.899999999994</v>
      </c>
      <c r="BX16" s="15">
        <v>69725.78</v>
      </c>
      <c r="BY16" s="15">
        <v>1022986.72</v>
      </c>
      <c r="BZ16" s="15">
        <v>703770.69</v>
      </c>
      <c r="CA16" s="15">
        <v>3327008.99</v>
      </c>
      <c r="CB16" s="15">
        <v>2806053.71</v>
      </c>
      <c r="CC16" s="15">
        <v>17246368.18</v>
      </c>
      <c r="CD16" s="15">
        <v>4543616.59</v>
      </c>
      <c r="CE16" s="11">
        <f t="shared" si="2"/>
        <v>2.3304696247068062</v>
      </c>
      <c r="CF16" s="11">
        <f t="shared" si="3"/>
        <v>3.9762239797614609</v>
      </c>
      <c r="CG16" s="14"/>
      <c r="CH16" s="14"/>
      <c r="CI16" s="21"/>
      <c r="CJ16" s="21"/>
      <c r="CK16" s="21"/>
      <c r="CL16" s="16"/>
      <c r="CM16" s="20"/>
      <c r="CN16" s="18"/>
      <c r="CO16" s="18"/>
    </row>
    <row r="17" spans="1:93" s="12" customFormat="1" x14ac:dyDescent="0.25">
      <c r="A17" s="9">
        <v>8</v>
      </c>
      <c r="B17" s="10">
        <v>46247</v>
      </c>
      <c r="C17" s="15">
        <v>2769203.15</v>
      </c>
      <c r="D17" s="15">
        <v>2224620.2000000002</v>
      </c>
      <c r="E17" s="15">
        <v>3392273.99</v>
      </c>
      <c r="F17" s="15">
        <v>0</v>
      </c>
      <c r="G17" s="15">
        <v>6800279.0499999998</v>
      </c>
      <c r="H17" s="15">
        <v>0</v>
      </c>
      <c r="I17" s="15">
        <v>0</v>
      </c>
      <c r="J17" s="15"/>
      <c r="K17" s="15">
        <v>24334000</v>
      </c>
      <c r="L17" s="15"/>
      <c r="M17" s="15">
        <v>0</v>
      </c>
      <c r="N17" s="15">
        <v>0</v>
      </c>
      <c r="O17" s="15">
        <v>14473629.5</v>
      </c>
      <c r="P17" s="15">
        <v>14473629.5</v>
      </c>
      <c r="Q17" s="15">
        <v>0</v>
      </c>
      <c r="R17" s="15">
        <v>0</v>
      </c>
      <c r="S17" s="15">
        <v>1258858.93</v>
      </c>
      <c r="T17" s="15">
        <v>1258858.93</v>
      </c>
      <c r="U17" s="15">
        <v>12604360.380000001</v>
      </c>
      <c r="V17" s="15"/>
      <c r="W17" s="15">
        <v>40423884.229999997</v>
      </c>
      <c r="X17" s="15">
        <v>17957108.629999999</v>
      </c>
      <c r="Y17" s="15">
        <v>3472873.54</v>
      </c>
      <c r="Z17" s="15">
        <v>1983726.26</v>
      </c>
      <c r="AA17" s="15">
        <v>13461413.380000001</v>
      </c>
      <c r="AB17" s="15">
        <v>4363540.7699999996</v>
      </c>
      <c r="AC17" s="15">
        <v>382107.45</v>
      </c>
      <c r="AD17" s="15">
        <v>377711.56</v>
      </c>
      <c r="AE17" s="15">
        <v>50</v>
      </c>
      <c r="AF17" s="15">
        <v>0</v>
      </c>
      <c r="AG17" s="15">
        <v>2782352.77</v>
      </c>
      <c r="AH17" s="15">
        <v>14172.85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214.49</v>
      </c>
      <c r="AT17" s="15">
        <v>204.41</v>
      </c>
      <c r="AU17" s="15">
        <v>102023.29</v>
      </c>
      <c r="AV17" s="15">
        <v>83991.61</v>
      </c>
      <c r="AW17" s="15">
        <v>149561.9</v>
      </c>
      <c r="AX17" s="15">
        <v>149547.42000000001</v>
      </c>
      <c r="AY17" s="15">
        <v>41582.43</v>
      </c>
      <c r="AZ17" s="15">
        <v>16167.57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20392179.25</v>
      </c>
      <c r="BH17" s="15">
        <v>6989062.46</v>
      </c>
      <c r="BI17" s="15">
        <v>6591.23</v>
      </c>
      <c r="BJ17" s="15">
        <v>9.1199999999999992</v>
      </c>
      <c r="BK17" s="15">
        <v>174091.16</v>
      </c>
      <c r="BL17" s="15">
        <v>44294.38</v>
      </c>
      <c r="BM17" s="15">
        <v>0</v>
      </c>
      <c r="BN17" s="15">
        <v>0</v>
      </c>
      <c r="BO17" s="15">
        <v>0</v>
      </c>
      <c r="BP17" s="15">
        <v>0</v>
      </c>
      <c r="BQ17" s="15">
        <v>1970955.81</v>
      </c>
      <c r="BR17" s="15">
        <v>1956335.35</v>
      </c>
      <c r="BS17" s="15">
        <v>76238.44</v>
      </c>
      <c r="BT17" s="15">
        <v>20439.13</v>
      </c>
      <c r="BU17" s="15">
        <v>0</v>
      </c>
      <c r="BV17" s="15">
        <v>0</v>
      </c>
      <c r="BW17" s="15">
        <v>149701.79</v>
      </c>
      <c r="BX17" s="15">
        <v>149617.37</v>
      </c>
      <c r="BY17" s="15">
        <v>465870.23</v>
      </c>
      <c r="BZ17" s="15">
        <v>207565.87</v>
      </c>
      <c r="CA17" s="15">
        <v>2843448.65</v>
      </c>
      <c r="CB17" s="15">
        <v>2378261.2200000002</v>
      </c>
      <c r="CC17" s="15">
        <v>17548730.59</v>
      </c>
      <c r="CD17" s="15">
        <v>4610801.24</v>
      </c>
      <c r="CE17" s="11">
        <f t="shared" si="2"/>
        <v>2.3035218429437405</v>
      </c>
      <c r="CF17" s="11">
        <f t="shared" si="3"/>
        <v>3.8945744340955364</v>
      </c>
      <c r="CG17" s="14"/>
      <c r="CH17" s="14"/>
      <c r="CI17" s="21"/>
      <c r="CJ17" s="21"/>
      <c r="CK17" s="21"/>
      <c r="CL17" s="16"/>
      <c r="CM17" s="20"/>
      <c r="CN17" s="18"/>
      <c r="CO17" s="18"/>
    </row>
    <row r="18" spans="1:93" s="12" customFormat="1" x14ac:dyDescent="0.25">
      <c r="A18" s="9">
        <v>9</v>
      </c>
      <c r="B18" s="10">
        <v>46248</v>
      </c>
      <c r="C18" s="15">
        <v>2718303.92</v>
      </c>
      <c r="D18" s="15">
        <v>2166492.77</v>
      </c>
      <c r="E18" s="15">
        <v>3000778.87</v>
      </c>
      <c r="F18" s="15">
        <v>0</v>
      </c>
      <c r="G18" s="15">
        <v>6802651.4400000004</v>
      </c>
      <c r="H18" s="15">
        <v>0</v>
      </c>
      <c r="I18" s="15">
        <v>0</v>
      </c>
      <c r="J18" s="15"/>
      <c r="K18" s="15">
        <v>24634000</v>
      </c>
      <c r="L18" s="15"/>
      <c r="M18" s="15">
        <v>0</v>
      </c>
      <c r="N18" s="15">
        <v>0</v>
      </c>
      <c r="O18" s="15">
        <v>14427640.9</v>
      </c>
      <c r="P18" s="15">
        <v>14427640.9</v>
      </c>
      <c r="Q18" s="15">
        <v>0</v>
      </c>
      <c r="R18" s="15">
        <v>0</v>
      </c>
      <c r="S18" s="15">
        <v>1572483.23</v>
      </c>
      <c r="T18" s="15">
        <v>1572483.23</v>
      </c>
      <c r="U18" s="15">
        <v>12604360.380000001</v>
      </c>
      <c r="V18" s="15"/>
      <c r="W18" s="15">
        <v>40551497.969999999</v>
      </c>
      <c r="X18" s="15">
        <v>18166616.899999999</v>
      </c>
      <c r="Y18" s="15">
        <v>3450985.11</v>
      </c>
      <c r="Z18" s="15">
        <v>1973550.51</v>
      </c>
      <c r="AA18" s="15">
        <v>13330067.66</v>
      </c>
      <c r="AB18" s="15">
        <v>4333890.2699999996</v>
      </c>
      <c r="AC18" s="15">
        <v>386828.16</v>
      </c>
      <c r="AD18" s="15">
        <v>382449.67</v>
      </c>
      <c r="AE18" s="15">
        <v>0</v>
      </c>
      <c r="AF18" s="15">
        <v>0</v>
      </c>
      <c r="AG18" s="15">
        <v>2746512.8</v>
      </c>
      <c r="AH18" s="15">
        <v>14130.18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213.8</v>
      </c>
      <c r="AT18" s="15">
        <v>203.72</v>
      </c>
      <c r="AU18" s="15">
        <v>103690.44</v>
      </c>
      <c r="AV18" s="15">
        <v>83346.509999999995</v>
      </c>
      <c r="AW18" s="15">
        <v>276111.87</v>
      </c>
      <c r="AX18" s="15">
        <v>276104.02</v>
      </c>
      <c r="AY18" s="15">
        <v>41605.120000000003</v>
      </c>
      <c r="AZ18" s="15">
        <v>16114.42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20336014.960000001</v>
      </c>
      <c r="BH18" s="15">
        <v>7079789.2800000003</v>
      </c>
      <c r="BI18" s="15">
        <v>6459.96</v>
      </c>
      <c r="BJ18" s="15">
        <v>9.39</v>
      </c>
      <c r="BK18" s="15">
        <v>153097.26999999999</v>
      </c>
      <c r="BL18" s="15">
        <v>39317.730000000003</v>
      </c>
      <c r="BM18" s="15">
        <v>0</v>
      </c>
      <c r="BN18" s="15">
        <v>0</v>
      </c>
      <c r="BO18" s="15">
        <v>0</v>
      </c>
      <c r="BP18" s="15">
        <v>0</v>
      </c>
      <c r="BQ18" s="15">
        <v>1716810.13</v>
      </c>
      <c r="BR18" s="15">
        <v>1696077.02</v>
      </c>
      <c r="BS18" s="15">
        <v>76168.649999999994</v>
      </c>
      <c r="BT18" s="15">
        <v>20369.34</v>
      </c>
      <c r="BU18" s="15">
        <v>0</v>
      </c>
      <c r="BV18" s="15">
        <v>0</v>
      </c>
      <c r="BW18" s="15">
        <v>276629.53000000003</v>
      </c>
      <c r="BX18" s="15">
        <v>276362.84999999998</v>
      </c>
      <c r="BY18" s="15">
        <v>422338.42</v>
      </c>
      <c r="BZ18" s="15">
        <v>198996.51</v>
      </c>
      <c r="CA18" s="15">
        <v>2651503.9700000002</v>
      </c>
      <c r="CB18" s="15">
        <v>2231132.83</v>
      </c>
      <c r="CC18" s="15">
        <v>17684511</v>
      </c>
      <c r="CD18" s="15">
        <v>4848656.45</v>
      </c>
      <c r="CE18" s="11">
        <f t="shared" si="2"/>
        <v>2.2930516976126736</v>
      </c>
      <c r="CF18" s="11">
        <f t="shared" si="3"/>
        <v>3.746732128237297</v>
      </c>
      <c r="CG18" s="14"/>
      <c r="CH18" s="14"/>
      <c r="CI18" s="21"/>
      <c r="CJ18" s="21"/>
      <c r="CK18" s="21"/>
      <c r="CL18" s="16"/>
      <c r="CM18" s="20"/>
      <c r="CN18" s="18"/>
      <c r="CO18" s="18"/>
    </row>
    <row r="19" spans="1:93" s="12" customFormat="1" x14ac:dyDescent="0.25">
      <c r="A19" s="9">
        <v>10</v>
      </c>
      <c r="B19" s="10">
        <v>46249</v>
      </c>
      <c r="C19" s="15">
        <v>2750993.28</v>
      </c>
      <c r="D19" s="15">
        <v>2116617.39</v>
      </c>
      <c r="E19" s="15">
        <v>1874483.99</v>
      </c>
      <c r="F19" s="15">
        <v>0</v>
      </c>
      <c r="G19" s="15">
        <v>6805006.6600000001</v>
      </c>
      <c r="H19" s="15">
        <v>0</v>
      </c>
      <c r="I19" s="15">
        <v>0</v>
      </c>
      <c r="J19" s="15"/>
      <c r="K19" s="15">
        <v>25459000</v>
      </c>
      <c r="L19" s="15"/>
      <c r="M19" s="15">
        <v>0</v>
      </c>
      <c r="N19" s="15">
        <v>0</v>
      </c>
      <c r="O19" s="15">
        <v>14418502.9</v>
      </c>
      <c r="P19" s="15">
        <v>14418502.9</v>
      </c>
      <c r="Q19" s="15">
        <v>0</v>
      </c>
      <c r="R19" s="15">
        <v>0</v>
      </c>
      <c r="S19" s="15">
        <v>1478472.96</v>
      </c>
      <c r="T19" s="15">
        <v>1478472.96</v>
      </c>
      <c r="U19" s="15">
        <v>12604360.380000001</v>
      </c>
      <c r="V19" s="15"/>
      <c r="W19" s="15">
        <v>40182099.409999996</v>
      </c>
      <c r="X19" s="15">
        <v>18013593.25</v>
      </c>
      <c r="Y19" s="15">
        <v>3473656.88</v>
      </c>
      <c r="Z19" s="15">
        <v>1974024.85</v>
      </c>
      <c r="AA19" s="15">
        <v>13302467.119999999</v>
      </c>
      <c r="AB19" s="15">
        <v>4310161.66</v>
      </c>
      <c r="AC19" s="15">
        <v>367574.96</v>
      </c>
      <c r="AD19" s="15">
        <v>363219.34</v>
      </c>
      <c r="AE19" s="15">
        <v>27.18</v>
      </c>
      <c r="AF19" s="15">
        <v>0</v>
      </c>
      <c r="AG19" s="15">
        <v>2264717.83</v>
      </c>
      <c r="AH19" s="15">
        <v>14118.05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213.73</v>
      </c>
      <c r="AT19" s="15">
        <v>203.65</v>
      </c>
      <c r="AU19" s="15">
        <v>99592.55</v>
      </c>
      <c r="AV19" s="15">
        <v>83548.11</v>
      </c>
      <c r="AW19" s="15">
        <v>273639.33</v>
      </c>
      <c r="AX19" s="15">
        <v>273545.87</v>
      </c>
      <c r="AY19" s="15">
        <v>41594.39</v>
      </c>
      <c r="AZ19" s="15">
        <v>16104.86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19823483.969999999</v>
      </c>
      <c r="BH19" s="15">
        <v>7034926.3899999997</v>
      </c>
      <c r="BI19" s="15">
        <v>6308.14</v>
      </c>
      <c r="BJ19" s="15">
        <v>9.39</v>
      </c>
      <c r="BK19" s="15">
        <v>149202.79</v>
      </c>
      <c r="BL19" s="15">
        <v>39026.43</v>
      </c>
      <c r="BM19" s="15">
        <v>0</v>
      </c>
      <c r="BN19" s="15">
        <v>0</v>
      </c>
      <c r="BO19" s="15">
        <v>0</v>
      </c>
      <c r="BP19" s="15">
        <v>0</v>
      </c>
      <c r="BQ19" s="15">
        <v>1887856.4</v>
      </c>
      <c r="BR19" s="15">
        <v>1700350.26</v>
      </c>
      <c r="BS19" s="15">
        <v>74904.28</v>
      </c>
      <c r="BT19" s="15">
        <v>22070.03</v>
      </c>
      <c r="BU19" s="15">
        <v>0</v>
      </c>
      <c r="BV19" s="15">
        <v>0</v>
      </c>
      <c r="BW19" s="15">
        <v>273831.62</v>
      </c>
      <c r="BX19" s="15">
        <v>273642.02</v>
      </c>
      <c r="BY19" s="15">
        <v>440418.99</v>
      </c>
      <c r="BZ19" s="15">
        <v>199647.52</v>
      </c>
      <c r="CA19" s="15">
        <v>2832522.22</v>
      </c>
      <c r="CB19" s="15">
        <v>2234745.64</v>
      </c>
      <c r="CC19" s="15">
        <v>16990961.75</v>
      </c>
      <c r="CD19" s="15">
        <v>4800180.75</v>
      </c>
      <c r="CE19" s="11">
        <f t="shared" si="2"/>
        <v>2.3649102388215311</v>
      </c>
      <c r="CF19" s="11">
        <f t="shared" si="3"/>
        <v>3.7526906148273689</v>
      </c>
      <c r="CG19" s="14"/>
      <c r="CH19" s="14"/>
      <c r="CI19" s="21"/>
      <c r="CJ19" s="21"/>
      <c r="CK19" s="21"/>
      <c r="CL19" s="16"/>
      <c r="CM19" s="20"/>
      <c r="CN19" s="18"/>
      <c r="CO19" s="18"/>
    </row>
    <row r="20" spans="1:93" s="12" customFormat="1" x14ac:dyDescent="0.25">
      <c r="A20" s="9">
        <v>11</v>
      </c>
      <c r="B20" s="10">
        <v>46252</v>
      </c>
      <c r="C20" s="15">
        <v>2697694.04</v>
      </c>
      <c r="D20" s="15">
        <v>2106161.0099999998</v>
      </c>
      <c r="E20" s="15">
        <v>4304838.0999999996</v>
      </c>
      <c r="F20" s="15">
        <v>0</v>
      </c>
      <c r="G20" s="15">
        <v>6814686.8200000003</v>
      </c>
      <c r="H20" s="15">
        <v>0</v>
      </c>
      <c r="I20" s="15">
        <v>0</v>
      </c>
      <c r="J20" s="15"/>
      <c r="K20" s="15">
        <v>23159000</v>
      </c>
      <c r="L20" s="15"/>
      <c r="M20" s="15">
        <v>0</v>
      </c>
      <c r="N20" s="15">
        <v>0</v>
      </c>
      <c r="O20" s="15">
        <v>13023457.300000001</v>
      </c>
      <c r="P20" s="15">
        <v>13023457.300000001</v>
      </c>
      <c r="Q20" s="15">
        <v>0</v>
      </c>
      <c r="R20" s="15">
        <v>0</v>
      </c>
      <c r="S20" s="15">
        <v>2522258.1800000002</v>
      </c>
      <c r="T20" s="15">
        <v>2522258.1800000002</v>
      </c>
      <c r="U20" s="15">
        <v>12604360.380000001</v>
      </c>
      <c r="V20" s="15"/>
      <c r="W20" s="15">
        <v>39917574.060000002</v>
      </c>
      <c r="X20" s="15">
        <v>17651876.489999998</v>
      </c>
      <c r="Y20" s="15">
        <v>3503092.77</v>
      </c>
      <c r="Z20" s="15">
        <v>1989994.56</v>
      </c>
      <c r="AA20" s="15">
        <v>13401785.810000001</v>
      </c>
      <c r="AB20" s="15">
        <v>4337538.5599999996</v>
      </c>
      <c r="AC20" s="15">
        <v>621952.80000000005</v>
      </c>
      <c r="AD20" s="15">
        <v>617572.88</v>
      </c>
      <c r="AE20" s="15">
        <v>0</v>
      </c>
      <c r="AF20" s="15">
        <v>0</v>
      </c>
      <c r="AG20" s="15">
        <v>2516888.75</v>
      </c>
      <c r="AH20" s="15">
        <v>14143.38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17.09</v>
      </c>
      <c r="AT20" s="15">
        <v>0</v>
      </c>
      <c r="AU20" s="15">
        <v>100384.68</v>
      </c>
      <c r="AV20" s="15">
        <v>83588.429999999993</v>
      </c>
      <c r="AW20" s="15">
        <v>207236.95</v>
      </c>
      <c r="AX20" s="15">
        <v>207004.99</v>
      </c>
      <c r="AY20" s="15">
        <v>41636.5</v>
      </c>
      <c r="AZ20" s="15">
        <v>16120.09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20392995.359999999</v>
      </c>
      <c r="BH20" s="15">
        <v>7265962.8899999997</v>
      </c>
      <c r="BI20" s="15">
        <v>6574.87</v>
      </c>
      <c r="BJ20" s="15">
        <v>9.18</v>
      </c>
      <c r="BK20" s="15">
        <v>162235.69</v>
      </c>
      <c r="BL20" s="15">
        <v>41394.43</v>
      </c>
      <c r="BM20" s="15">
        <v>0</v>
      </c>
      <c r="BN20" s="15">
        <v>0</v>
      </c>
      <c r="BO20" s="15">
        <v>0</v>
      </c>
      <c r="BP20" s="15">
        <v>0</v>
      </c>
      <c r="BQ20" s="15">
        <v>2421868.29</v>
      </c>
      <c r="BR20" s="15">
        <v>2414580.69</v>
      </c>
      <c r="BS20" s="15">
        <v>52834.239999999998</v>
      </c>
      <c r="BT20" s="15">
        <v>0</v>
      </c>
      <c r="BU20" s="15">
        <v>0</v>
      </c>
      <c r="BV20" s="15">
        <v>0</v>
      </c>
      <c r="BW20" s="15">
        <v>206968.77</v>
      </c>
      <c r="BX20" s="15">
        <v>206870.9</v>
      </c>
      <c r="BY20" s="15">
        <v>639142.92000000004</v>
      </c>
      <c r="BZ20" s="15">
        <v>247045</v>
      </c>
      <c r="CA20" s="15">
        <v>3489624.8</v>
      </c>
      <c r="CB20" s="15">
        <v>2909900.2</v>
      </c>
      <c r="CC20" s="15">
        <v>16903370.559999999</v>
      </c>
      <c r="CD20" s="15">
        <v>4356062.6900000004</v>
      </c>
      <c r="CE20" s="11">
        <f t="shared" si="2"/>
        <v>2.3615156467350147</v>
      </c>
      <c r="CF20" s="11">
        <f t="shared" si="3"/>
        <v>4.052254925192547</v>
      </c>
      <c r="CG20" s="14"/>
      <c r="CH20" s="14"/>
      <c r="CI20" s="21"/>
      <c r="CJ20" s="21"/>
      <c r="CK20" s="21"/>
      <c r="CL20" s="16"/>
      <c r="CM20" s="20"/>
      <c r="CN20" s="18"/>
      <c r="CO20" s="18"/>
    </row>
    <row r="21" spans="1:93" s="12" customFormat="1" x14ac:dyDescent="0.25">
      <c r="A21" s="9">
        <v>12</v>
      </c>
      <c r="B21" s="10">
        <v>46253</v>
      </c>
      <c r="C21" s="15">
        <v>2593698.8199999998</v>
      </c>
      <c r="D21" s="15">
        <v>2058598.97</v>
      </c>
      <c r="E21" s="15">
        <v>4129563.27</v>
      </c>
      <c r="F21" s="15">
        <v>0</v>
      </c>
      <c r="G21" s="15">
        <v>6823542.3700000001</v>
      </c>
      <c r="H21" s="15">
        <v>0</v>
      </c>
      <c r="I21" s="15">
        <v>0</v>
      </c>
      <c r="J21" s="15"/>
      <c r="K21" s="15">
        <v>22859000</v>
      </c>
      <c r="L21" s="15"/>
      <c r="M21" s="15">
        <v>0</v>
      </c>
      <c r="N21" s="15">
        <v>0</v>
      </c>
      <c r="O21" s="15">
        <v>13029600.4</v>
      </c>
      <c r="P21" s="15">
        <v>13029600.4</v>
      </c>
      <c r="Q21" s="15">
        <v>0</v>
      </c>
      <c r="R21" s="15">
        <v>0</v>
      </c>
      <c r="S21" s="15">
        <v>2162399.0099999998</v>
      </c>
      <c r="T21" s="15">
        <v>2162399.0099999998</v>
      </c>
      <c r="U21" s="15">
        <v>12604360.380000001</v>
      </c>
      <c r="V21" s="15"/>
      <c r="W21" s="15">
        <v>38993443.5</v>
      </c>
      <c r="X21" s="15">
        <v>17250598.390000001</v>
      </c>
      <c r="Y21" s="15">
        <v>3441277</v>
      </c>
      <c r="Z21" s="15">
        <v>1982789</v>
      </c>
      <c r="AA21" s="15">
        <v>13322630.380000001</v>
      </c>
      <c r="AB21" s="15">
        <v>4347053.3099999996</v>
      </c>
      <c r="AC21" s="15">
        <v>483790.18</v>
      </c>
      <c r="AD21" s="15">
        <v>479228.43</v>
      </c>
      <c r="AE21" s="15">
        <v>16</v>
      </c>
      <c r="AF21" s="15">
        <v>0</v>
      </c>
      <c r="AG21" s="15">
        <v>2474972.71</v>
      </c>
      <c r="AH21" s="15">
        <v>14157.63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17.09</v>
      </c>
      <c r="AT21" s="15">
        <v>0</v>
      </c>
      <c r="AU21" s="15">
        <v>105127.43</v>
      </c>
      <c r="AV21" s="15">
        <v>83769.710000000006</v>
      </c>
      <c r="AW21" s="15">
        <v>236109.16</v>
      </c>
      <c r="AX21" s="15">
        <v>236003.93</v>
      </c>
      <c r="AY21" s="15">
        <v>41687.26</v>
      </c>
      <c r="AZ21" s="15">
        <v>16157.72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20105627.210000001</v>
      </c>
      <c r="BH21" s="15">
        <v>7159159.7400000002</v>
      </c>
      <c r="BI21" s="15">
        <v>6239.16</v>
      </c>
      <c r="BJ21" s="15">
        <v>9.16</v>
      </c>
      <c r="BK21" s="15">
        <v>159442.82999999999</v>
      </c>
      <c r="BL21" s="15">
        <v>40899.410000000003</v>
      </c>
      <c r="BM21" s="15">
        <v>0</v>
      </c>
      <c r="BN21" s="15">
        <v>0</v>
      </c>
      <c r="BO21" s="15">
        <v>0</v>
      </c>
      <c r="BP21" s="15">
        <v>0</v>
      </c>
      <c r="BQ21" s="15">
        <v>2696484.82</v>
      </c>
      <c r="BR21" s="15">
        <v>2679896.87</v>
      </c>
      <c r="BS21" s="15">
        <v>52834.239999999998</v>
      </c>
      <c r="BT21" s="15">
        <v>0</v>
      </c>
      <c r="BU21" s="15">
        <v>0</v>
      </c>
      <c r="BV21" s="15">
        <v>0</v>
      </c>
      <c r="BW21" s="15">
        <v>236295.42</v>
      </c>
      <c r="BX21" s="15">
        <v>236097.06</v>
      </c>
      <c r="BY21" s="15">
        <v>424694.51</v>
      </c>
      <c r="BZ21" s="15">
        <v>192871.1</v>
      </c>
      <c r="CA21" s="15">
        <v>3575990.98</v>
      </c>
      <c r="CB21" s="15">
        <v>3149773.59</v>
      </c>
      <c r="CC21" s="15">
        <v>16529636.23</v>
      </c>
      <c r="CD21" s="15">
        <v>4009386.14</v>
      </c>
      <c r="CE21" s="11">
        <f t="shared" si="2"/>
        <v>2.3590019137402396</v>
      </c>
      <c r="CF21" s="11">
        <f t="shared" si="3"/>
        <v>4.3025535051108843</v>
      </c>
      <c r="CG21" s="14"/>
      <c r="CH21" s="14"/>
      <c r="CI21" s="21"/>
      <c r="CJ21" s="21"/>
      <c r="CK21" s="21"/>
      <c r="CL21" s="16"/>
      <c r="CM21" s="20"/>
      <c r="CN21" s="18"/>
      <c r="CO21" s="18"/>
    </row>
    <row r="22" spans="1:93" s="12" customFormat="1" x14ac:dyDescent="0.25">
      <c r="A22" s="9">
        <v>13</v>
      </c>
      <c r="B22" s="10">
        <v>46254</v>
      </c>
      <c r="C22" s="15">
        <v>2562745.66</v>
      </c>
      <c r="D22" s="15">
        <v>2018515.48</v>
      </c>
      <c r="E22" s="15">
        <v>4772778.43</v>
      </c>
      <c r="F22" s="15">
        <v>0</v>
      </c>
      <c r="G22" s="15">
        <v>6822728.9699999997</v>
      </c>
      <c r="H22" s="15">
        <v>0</v>
      </c>
      <c r="I22" s="15">
        <v>0</v>
      </c>
      <c r="J22" s="15"/>
      <c r="K22" s="15">
        <v>22359000</v>
      </c>
      <c r="L22" s="15"/>
      <c r="M22" s="15">
        <v>0</v>
      </c>
      <c r="N22" s="15">
        <v>0</v>
      </c>
      <c r="O22" s="15">
        <v>13047274.800000001</v>
      </c>
      <c r="P22" s="15">
        <v>13047274.800000001</v>
      </c>
      <c r="Q22" s="15">
        <v>0</v>
      </c>
      <c r="R22" s="15">
        <v>0</v>
      </c>
      <c r="S22" s="15">
        <v>2215479.4900000002</v>
      </c>
      <c r="T22" s="15">
        <v>2215479.4900000002</v>
      </c>
      <c r="U22" s="15">
        <v>12604360.380000001</v>
      </c>
      <c r="V22" s="15"/>
      <c r="W22" s="15">
        <v>39175646.969999999</v>
      </c>
      <c r="X22" s="15">
        <v>17281269.760000002</v>
      </c>
      <c r="Y22" s="15">
        <v>3437905.63</v>
      </c>
      <c r="Z22" s="15">
        <v>1983712.76</v>
      </c>
      <c r="AA22" s="15">
        <v>13387190.17</v>
      </c>
      <c r="AB22" s="15">
        <v>4330841.43</v>
      </c>
      <c r="AC22" s="15">
        <v>562095.28</v>
      </c>
      <c r="AD22" s="15">
        <v>557549.12</v>
      </c>
      <c r="AE22" s="15">
        <v>4.4800000000000004</v>
      </c>
      <c r="AF22" s="15">
        <v>0</v>
      </c>
      <c r="AG22" s="15">
        <v>2525786.6</v>
      </c>
      <c r="AH22" s="15">
        <v>14172.31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2680.53</v>
      </c>
      <c r="AT22" s="15">
        <v>0</v>
      </c>
      <c r="AU22" s="15">
        <v>110324.65</v>
      </c>
      <c r="AV22" s="15">
        <v>83808.2</v>
      </c>
      <c r="AW22" s="15">
        <v>190498.06</v>
      </c>
      <c r="AX22" s="15">
        <v>190439.49</v>
      </c>
      <c r="AY22" s="15">
        <v>41908</v>
      </c>
      <c r="AZ22" s="15">
        <v>16178.15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20258393.399999999</v>
      </c>
      <c r="BH22" s="15">
        <v>7176701.4699999997</v>
      </c>
      <c r="BI22" s="15">
        <v>6344.05</v>
      </c>
      <c r="BJ22" s="15">
        <v>9.52</v>
      </c>
      <c r="BK22" s="15">
        <v>155954.29</v>
      </c>
      <c r="BL22" s="15">
        <v>38056.35</v>
      </c>
      <c r="BM22" s="15">
        <v>0</v>
      </c>
      <c r="BN22" s="15">
        <v>0</v>
      </c>
      <c r="BO22" s="15">
        <v>0</v>
      </c>
      <c r="BP22" s="15">
        <v>0</v>
      </c>
      <c r="BQ22" s="15">
        <v>2695896.04</v>
      </c>
      <c r="BR22" s="15">
        <v>2680442.19</v>
      </c>
      <c r="BS22" s="15">
        <v>52812.29</v>
      </c>
      <c r="BT22" s="15">
        <v>0</v>
      </c>
      <c r="BU22" s="15">
        <v>0</v>
      </c>
      <c r="BV22" s="15">
        <v>0</v>
      </c>
      <c r="BW22" s="15">
        <v>190643.68</v>
      </c>
      <c r="BX22" s="15">
        <v>190512.3</v>
      </c>
      <c r="BY22" s="15">
        <v>413927.34</v>
      </c>
      <c r="BZ22" s="15">
        <v>197146.07</v>
      </c>
      <c r="CA22" s="15">
        <v>3515577.69</v>
      </c>
      <c r="CB22" s="15">
        <v>3106166.43</v>
      </c>
      <c r="CC22" s="15">
        <v>16742815.699999999</v>
      </c>
      <c r="CD22" s="15">
        <v>4070535.04</v>
      </c>
      <c r="CE22" s="11">
        <f t="shared" si="2"/>
        <v>2.3398481875423141</v>
      </c>
      <c r="CF22" s="11">
        <f t="shared" si="3"/>
        <v>4.2454541209403276</v>
      </c>
      <c r="CG22" s="14"/>
      <c r="CH22" s="14"/>
      <c r="CI22" s="21"/>
      <c r="CJ22" s="21"/>
      <c r="CK22" s="21"/>
      <c r="CL22" s="16"/>
      <c r="CM22" s="20"/>
      <c r="CN22" s="18"/>
      <c r="CO22" s="18"/>
    </row>
    <row r="23" spans="1:93" s="12" customFormat="1" x14ac:dyDescent="0.25">
      <c r="A23" s="9">
        <v>14</v>
      </c>
      <c r="B23" s="10">
        <v>46255</v>
      </c>
      <c r="C23" s="15">
        <v>2538186.36</v>
      </c>
      <c r="D23" s="15">
        <v>1959018.27</v>
      </c>
      <c r="E23" s="15">
        <v>3656387.32</v>
      </c>
      <c r="F23" s="15">
        <v>0</v>
      </c>
      <c r="G23" s="15">
        <v>6861701.6200000001</v>
      </c>
      <c r="H23" s="15">
        <v>0</v>
      </c>
      <c r="I23" s="15">
        <v>0</v>
      </c>
      <c r="J23" s="15"/>
      <c r="K23" s="15">
        <v>23459000</v>
      </c>
      <c r="L23" s="15"/>
      <c r="M23" s="15">
        <v>0</v>
      </c>
      <c r="N23" s="15">
        <v>0</v>
      </c>
      <c r="O23" s="15">
        <v>13482993.300000001</v>
      </c>
      <c r="P23" s="15">
        <v>13482993.300000001</v>
      </c>
      <c r="Q23" s="15">
        <v>0</v>
      </c>
      <c r="R23" s="15">
        <v>0</v>
      </c>
      <c r="S23" s="15">
        <v>2398661.54</v>
      </c>
      <c r="T23" s="15">
        <v>2398661.54</v>
      </c>
      <c r="U23" s="15">
        <v>12604360.380000001</v>
      </c>
      <c r="V23" s="15"/>
      <c r="W23" s="15">
        <v>39792569.770000003</v>
      </c>
      <c r="X23" s="15">
        <v>17840673.109999999</v>
      </c>
      <c r="Y23" s="15">
        <v>3436788.55</v>
      </c>
      <c r="Z23" s="15">
        <v>1977988.68</v>
      </c>
      <c r="AA23" s="15">
        <v>13364703.460000001</v>
      </c>
      <c r="AB23" s="15">
        <v>4277110.75</v>
      </c>
      <c r="AC23" s="15">
        <v>506354.95</v>
      </c>
      <c r="AD23" s="15">
        <v>501829.3</v>
      </c>
      <c r="AE23" s="15">
        <v>0</v>
      </c>
      <c r="AF23" s="15">
        <v>0</v>
      </c>
      <c r="AG23" s="15">
        <v>2489184.0499999998</v>
      </c>
      <c r="AH23" s="15">
        <v>17302.060000000001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2680.53</v>
      </c>
      <c r="AT23" s="15">
        <v>0</v>
      </c>
      <c r="AU23" s="15">
        <v>106479.33</v>
      </c>
      <c r="AV23" s="15">
        <v>83566.61</v>
      </c>
      <c r="AW23" s="15">
        <v>190983.95</v>
      </c>
      <c r="AX23" s="15">
        <v>190737.68</v>
      </c>
      <c r="AY23" s="15">
        <v>140940.32</v>
      </c>
      <c r="AZ23" s="15">
        <v>16161.38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20238115.129999999</v>
      </c>
      <c r="BH23" s="15">
        <v>7064696.46</v>
      </c>
      <c r="BI23" s="15">
        <v>6298.39</v>
      </c>
      <c r="BJ23" s="15">
        <v>9.5</v>
      </c>
      <c r="BK23" s="15">
        <v>154542.32</v>
      </c>
      <c r="BL23" s="15">
        <v>37596.06</v>
      </c>
      <c r="BM23" s="15">
        <v>0</v>
      </c>
      <c r="BN23" s="15">
        <v>0</v>
      </c>
      <c r="BO23" s="15">
        <v>0</v>
      </c>
      <c r="BP23" s="15">
        <v>0</v>
      </c>
      <c r="BQ23" s="15">
        <v>2066446</v>
      </c>
      <c r="BR23" s="15">
        <v>2048499.82</v>
      </c>
      <c r="BS23" s="15">
        <v>52812.29</v>
      </c>
      <c r="BT23" s="15">
        <v>0</v>
      </c>
      <c r="BU23" s="15">
        <v>0</v>
      </c>
      <c r="BV23" s="15">
        <v>0</v>
      </c>
      <c r="BW23" s="15">
        <v>192236.31</v>
      </c>
      <c r="BX23" s="15">
        <v>191363.86</v>
      </c>
      <c r="BY23" s="15">
        <v>392082.17</v>
      </c>
      <c r="BZ23" s="15">
        <v>191901.41</v>
      </c>
      <c r="CA23" s="15">
        <v>2864417.48</v>
      </c>
      <c r="CB23" s="15">
        <v>2469370.64</v>
      </c>
      <c r="CC23" s="15">
        <v>17373697.649999999</v>
      </c>
      <c r="CD23" s="15">
        <v>4595325.82</v>
      </c>
      <c r="CE23" s="11">
        <f t="shared" si="2"/>
        <v>2.2903915200803557</v>
      </c>
      <c r="CF23" s="11">
        <f t="shared" si="3"/>
        <v>3.8823521571317001</v>
      </c>
      <c r="CG23" s="14"/>
      <c r="CH23" s="14"/>
      <c r="CI23" s="21"/>
      <c r="CJ23" s="21"/>
      <c r="CK23" s="21"/>
      <c r="CL23" s="16"/>
      <c r="CM23" s="20"/>
      <c r="CN23" s="18"/>
      <c r="CO23" s="18"/>
    </row>
    <row r="24" spans="1:93" s="12" customFormat="1" x14ac:dyDescent="0.25">
      <c r="A24" s="9">
        <v>15</v>
      </c>
      <c r="B24" s="10">
        <v>46256</v>
      </c>
      <c r="C24" s="15">
        <v>2515093.65</v>
      </c>
      <c r="D24" s="15">
        <v>1911821.64</v>
      </c>
      <c r="E24" s="15">
        <v>2016712.65</v>
      </c>
      <c r="F24" s="15">
        <v>0</v>
      </c>
      <c r="G24" s="15">
        <v>6827640.7999999998</v>
      </c>
      <c r="H24" s="15">
        <v>0</v>
      </c>
      <c r="I24" s="15">
        <v>0</v>
      </c>
      <c r="J24" s="15"/>
      <c r="K24" s="15">
        <v>25110000</v>
      </c>
      <c r="L24" s="15"/>
      <c r="M24" s="15">
        <v>0</v>
      </c>
      <c r="N24" s="15">
        <v>0</v>
      </c>
      <c r="O24" s="15">
        <v>13487781.699999999</v>
      </c>
      <c r="P24" s="15">
        <v>13487781.699999999</v>
      </c>
      <c r="Q24" s="15">
        <v>0</v>
      </c>
      <c r="R24" s="15">
        <v>0</v>
      </c>
      <c r="S24" s="15">
        <v>2252952.4900000002</v>
      </c>
      <c r="T24" s="15">
        <v>2252952.4900000002</v>
      </c>
      <c r="U24" s="15">
        <v>12604360.380000001</v>
      </c>
      <c r="V24" s="15"/>
      <c r="W24" s="15">
        <v>39605820.909999996</v>
      </c>
      <c r="X24" s="15">
        <v>17652555.84</v>
      </c>
      <c r="Y24" s="15">
        <v>3466300.58</v>
      </c>
      <c r="Z24" s="15">
        <v>1977297.66</v>
      </c>
      <c r="AA24" s="15">
        <v>13279215.130000001</v>
      </c>
      <c r="AB24" s="15">
        <v>4305480.1100000003</v>
      </c>
      <c r="AC24" s="15">
        <v>1031964.35</v>
      </c>
      <c r="AD24" s="15">
        <v>627460.93000000005</v>
      </c>
      <c r="AE24" s="15">
        <v>0</v>
      </c>
      <c r="AF24" s="15">
        <v>0</v>
      </c>
      <c r="AG24" s="15">
        <v>2451174.54</v>
      </c>
      <c r="AH24" s="15">
        <v>18917.66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2680.53</v>
      </c>
      <c r="AT24" s="15">
        <v>0</v>
      </c>
      <c r="AU24" s="15">
        <v>100752.52</v>
      </c>
      <c r="AV24" s="15">
        <v>83418.52</v>
      </c>
      <c r="AW24" s="15">
        <v>228164.39</v>
      </c>
      <c r="AX24" s="15">
        <v>228090.9</v>
      </c>
      <c r="AY24" s="15">
        <v>141002.71</v>
      </c>
      <c r="AZ24" s="15">
        <v>16164.68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20701254.77</v>
      </c>
      <c r="BH24" s="15">
        <v>7256830.46</v>
      </c>
      <c r="BI24" s="15">
        <v>6194.66</v>
      </c>
      <c r="BJ24" s="15">
        <v>9.49</v>
      </c>
      <c r="BK24" s="15">
        <v>149301.69</v>
      </c>
      <c r="BL24" s="15">
        <v>34987.910000000003</v>
      </c>
      <c r="BM24" s="15">
        <v>0</v>
      </c>
      <c r="BN24" s="15">
        <v>0</v>
      </c>
      <c r="BO24" s="15">
        <v>0</v>
      </c>
      <c r="BP24" s="15">
        <v>0</v>
      </c>
      <c r="BQ24" s="15">
        <v>2505465.96</v>
      </c>
      <c r="BR24" s="15">
        <v>2323975.9900000002</v>
      </c>
      <c r="BS24" s="15">
        <v>52812.29</v>
      </c>
      <c r="BT24" s="15">
        <v>0</v>
      </c>
      <c r="BU24" s="15">
        <v>0</v>
      </c>
      <c r="BV24" s="15">
        <v>0</v>
      </c>
      <c r="BW24" s="15">
        <v>228350.79</v>
      </c>
      <c r="BX24" s="15">
        <v>228184.1</v>
      </c>
      <c r="BY24" s="15">
        <v>436689.36</v>
      </c>
      <c r="BZ24" s="15">
        <v>197605.66</v>
      </c>
      <c r="CA24" s="15">
        <v>3378814.74</v>
      </c>
      <c r="CB24" s="15">
        <v>2784763.15</v>
      </c>
      <c r="CC24" s="15">
        <v>17322440.030000001</v>
      </c>
      <c r="CD24" s="15">
        <v>4472067.32</v>
      </c>
      <c r="CE24" s="11">
        <f t="shared" si="2"/>
        <v>2.286388109377683</v>
      </c>
      <c r="CF24" s="11">
        <f t="shared" si="3"/>
        <v>3.9472920635729603</v>
      </c>
      <c r="CG24" s="14"/>
      <c r="CH24" s="14"/>
      <c r="CI24" s="21"/>
      <c r="CJ24" s="21"/>
      <c r="CK24" s="21"/>
      <c r="CL24" s="16"/>
      <c r="CM24" s="20"/>
      <c r="CN24" s="18"/>
      <c r="CO24" s="18"/>
    </row>
    <row r="25" spans="1:93" s="12" customFormat="1" x14ac:dyDescent="0.25">
      <c r="A25" s="9">
        <v>16</v>
      </c>
      <c r="B25" s="10">
        <v>46259</v>
      </c>
      <c r="C25" s="15">
        <v>2444874</v>
      </c>
      <c r="D25" s="15">
        <v>1870576.9</v>
      </c>
      <c r="E25" s="15">
        <v>4757507.26</v>
      </c>
      <c r="F25" s="15">
        <v>0</v>
      </c>
      <c r="G25" s="15">
        <v>6835019.6799999997</v>
      </c>
      <c r="H25" s="15">
        <v>0</v>
      </c>
      <c r="I25" s="15">
        <v>0</v>
      </c>
      <c r="J25" s="15"/>
      <c r="K25" s="15">
        <v>22410000</v>
      </c>
      <c r="L25" s="15"/>
      <c r="M25" s="15">
        <v>0</v>
      </c>
      <c r="N25" s="15">
        <v>0</v>
      </c>
      <c r="O25" s="15">
        <v>13506959</v>
      </c>
      <c r="P25" s="15">
        <v>13506959</v>
      </c>
      <c r="Q25" s="15">
        <v>0</v>
      </c>
      <c r="R25" s="15">
        <v>0</v>
      </c>
      <c r="S25" s="15">
        <v>1885617.21</v>
      </c>
      <c r="T25" s="15">
        <v>1885617.21</v>
      </c>
      <c r="U25" s="15">
        <v>12604360.380000001</v>
      </c>
      <c r="V25" s="15"/>
      <c r="W25" s="15">
        <v>39235616.759999998</v>
      </c>
      <c r="X25" s="15">
        <v>17263153.109999999</v>
      </c>
      <c r="Y25" s="15">
        <v>3472599.02</v>
      </c>
      <c r="Z25" s="15">
        <v>1993036.99</v>
      </c>
      <c r="AA25" s="15">
        <v>13543489.58</v>
      </c>
      <c r="AB25" s="15">
        <v>4343980.3499999996</v>
      </c>
      <c r="AC25" s="15">
        <v>518395.45</v>
      </c>
      <c r="AD25" s="15">
        <v>513910.41</v>
      </c>
      <c r="AE25" s="15">
        <v>0</v>
      </c>
      <c r="AF25" s="15">
        <v>0</v>
      </c>
      <c r="AG25" s="15">
        <v>2521737.41</v>
      </c>
      <c r="AH25" s="15">
        <v>16262.91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2680.53</v>
      </c>
      <c r="AT25" s="15">
        <v>0</v>
      </c>
      <c r="AU25" s="15">
        <v>101381.28</v>
      </c>
      <c r="AV25" s="15">
        <v>83525.75</v>
      </c>
      <c r="AW25" s="15">
        <v>236302.51</v>
      </c>
      <c r="AX25" s="15">
        <v>236099.16</v>
      </c>
      <c r="AY25" s="15">
        <v>140962.85</v>
      </c>
      <c r="AZ25" s="15">
        <v>16185.5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20537548.629999999</v>
      </c>
      <c r="BH25" s="15">
        <v>7203001.0800000001</v>
      </c>
      <c r="BI25" s="15">
        <v>6397.03</v>
      </c>
      <c r="BJ25" s="15">
        <v>9.4600000000000009</v>
      </c>
      <c r="BK25" s="15">
        <v>161110.47</v>
      </c>
      <c r="BL25" s="15">
        <v>38433.120000000003</v>
      </c>
      <c r="BM25" s="15">
        <v>0</v>
      </c>
      <c r="BN25" s="15">
        <v>0</v>
      </c>
      <c r="BO25" s="15">
        <v>0</v>
      </c>
      <c r="BP25" s="15">
        <v>0</v>
      </c>
      <c r="BQ25" s="15">
        <v>2116417.8199999998</v>
      </c>
      <c r="BR25" s="15">
        <v>2108260.84</v>
      </c>
      <c r="BS25" s="15">
        <v>52812.29</v>
      </c>
      <c r="BT25" s="15">
        <v>0</v>
      </c>
      <c r="BU25" s="15">
        <v>0</v>
      </c>
      <c r="BV25" s="15">
        <v>0</v>
      </c>
      <c r="BW25" s="15">
        <v>236584.4</v>
      </c>
      <c r="BX25" s="15">
        <v>236240.1</v>
      </c>
      <c r="BY25" s="15">
        <v>1165904.99</v>
      </c>
      <c r="BZ25" s="15">
        <v>763422.52</v>
      </c>
      <c r="CA25" s="15">
        <v>3739226.98</v>
      </c>
      <c r="CB25" s="15">
        <v>3146366.04</v>
      </c>
      <c r="CC25" s="15">
        <v>16798321.649999999</v>
      </c>
      <c r="CD25" s="15">
        <v>4056635.04</v>
      </c>
      <c r="CE25" s="11">
        <f t="shared" si="2"/>
        <v>2.3356867178454106</v>
      </c>
      <c r="CF25" s="11">
        <f t="shared" si="3"/>
        <v>4.2555351762676681</v>
      </c>
      <c r="CG25" s="14"/>
      <c r="CH25" s="14"/>
      <c r="CI25" s="21"/>
      <c r="CJ25" s="21"/>
      <c r="CK25" s="21"/>
      <c r="CL25" s="16"/>
      <c r="CM25" s="20"/>
      <c r="CN25" s="18"/>
      <c r="CO25" s="18"/>
    </row>
    <row r="26" spans="1:93" s="12" customFormat="1" x14ac:dyDescent="0.25">
      <c r="A26" s="9">
        <v>17</v>
      </c>
      <c r="B26" s="10">
        <v>46260</v>
      </c>
      <c r="C26" s="15">
        <v>2348764.9900000002</v>
      </c>
      <c r="D26" s="15">
        <v>1819593.44</v>
      </c>
      <c r="E26" s="15">
        <v>4892375.54</v>
      </c>
      <c r="F26" s="15">
        <v>0</v>
      </c>
      <c r="G26" s="15">
        <v>6815429.0199999996</v>
      </c>
      <c r="H26" s="15">
        <v>0</v>
      </c>
      <c r="I26" s="15">
        <v>0</v>
      </c>
      <c r="J26" s="15"/>
      <c r="K26" s="15">
        <v>22710000</v>
      </c>
      <c r="L26" s="15"/>
      <c r="M26" s="15">
        <v>0</v>
      </c>
      <c r="N26" s="15">
        <v>0</v>
      </c>
      <c r="O26" s="15">
        <v>12614820.199999999</v>
      </c>
      <c r="P26" s="15">
        <v>12614820.199999999</v>
      </c>
      <c r="Q26" s="15">
        <v>0</v>
      </c>
      <c r="R26" s="15">
        <v>0</v>
      </c>
      <c r="S26" s="15">
        <v>2242889.31</v>
      </c>
      <c r="T26" s="15">
        <v>2242889.31</v>
      </c>
      <c r="U26" s="15">
        <v>12604360.380000001</v>
      </c>
      <c r="V26" s="15"/>
      <c r="W26" s="15">
        <v>39019918.68</v>
      </c>
      <c r="X26" s="15">
        <v>16677302.949999999</v>
      </c>
      <c r="Y26" s="15">
        <v>3422522.71</v>
      </c>
      <c r="Z26" s="15">
        <v>1984390.98</v>
      </c>
      <c r="AA26" s="15">
        <v>13650513.82</v>
      </c>
      <c r="AB26" s="15">
        <v>4281472.9400000004</v>
      </c>
      <c r="AC26" s="15">
        <v>372073.28</v>
      </c>
      <c r="AD26" s="15">
        <v>367611.38</v>
      </c>
      <c r="AE26" s="15">
        <v>0</v>
      </c>
      <c r="AF26" s="15">
        <v>0</v>
      </c>
      <c r="AG26" s="15">
        <v>3083846.19</v>
      </c>
      <c r="AH26" s="15">
        <v>16257.15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4431.22</v>
      </c>
      <c r="AT26" s="15">
        <v>0</v>
      </c>
      <c r="AU26" s="15">
        <v>102841.49</v>
      </c>
      <c r="AV26" s="15">
        <v>83672.27</v>
      </c>
      <c r="AW26" s="15">
        <v>237359.08</v>
      </c>
      <c r="AX26" s="15">
        <v>237312.6</v>
      </c>
      <c r="AY26" s="15">
        <v>139365.04999999999</v>
      </c>
      <c r="AZ26" s="15">
        <v>16189.6</v>
      </c>
      <c r="BA26" s="15">
        <v>0</v>
      </c>
      <c r="BB26" s="1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21012952.850000001</v>
      </c>
      <c r="BH26" s="15">
        <v>6986906.9299999997</v>
      </c>
      <c r="BI26" s="15">
        <v>6143.27</v>
      </c>
      <c r="BJ26" s="15">
        <v>1.23</v>
      </c>
      <c r="BK26" s="15">
        <v>151548.94</v>
      </c>
      <c r="BL26" s="15">
        <v>37538.67</v>
      </c>
      <c r="BM26" s="15">
        <v>0</v>
      </c>
      <c r="BN26" s="15">
        <v>0</v>
      </c>
      <c r="BO26" s="15">
        <v>0</v>
      </c>
      <c r="BP26" s="15">
        <v>0</v>
      </c>
      <c r="BQ26" s="15">
        <v>2413330.67</v>
      </c>
      <c r="BR26" s="15">
        <v>2395926.08</v>
      </c>
      <c r="BS26" s="15">
        <v>52812.29</v>
      </c>
      <c r="BT26" s="15">
        <v>0</v>
      </c>
      <c r="BU26" s="15">
        <v>0</v>
      </c>
      <c r="BV26" s="15">
        <v>0</v>
      </c>
      <c r="BW26" s="15">
        <v>237394.61</v>
      </c>
      <c r="BX26" s="15">
        <v>237330.37</v>
      </c>
      <c r="BY26" s="15">
        <v>991333.73</v>
      </c>
      <c r="BZ26" s="15">
        <v>721976.41</v>
      </c>
      <c r="CA26" s="15">
        <v>3852563.51</v>
      </c>
      <c r="CB26" s="15">
        <v>3392772.77</v>
      </c>
      <c r="CC26" s="15">
        <v>17160389.34</v>
      </c>
      <c r="CD26" s="15">
        <v>3594134.16</v>
      </c>
      <c r="CE26" s="11">
        <f t="shared" si="2"/>
        <v>2.2738364443192758</v>
      </c>
      <c r="CF26" s="11">
        <f t="shared" si="3"/>
        <v>4.6401448047225919</v>
      </c>
      <c r="CG26" s="14"/>
      <c r="CH26" s="14"/>
      <c r="CI26" s="21"/>
      <c r="CJ26" s="21"/>
      <c r="CK26" s="21"/>
      <c r="CL26" s="16"/>
      <c r="CM26" s="20"/>
      <c r="CN26" s="18"/>
      <c r="CO26" s="18"/>
    </row>
    <row r="27" spans="1:93" s="12" customFormat="1" x14ac:dyDescent="0.25">
      <c r="A27" s="9">
        <v>18</v>
      </c>
      <c r="B27" s="10">
        <v>46261</v>
      </c>
      <c r="C27" s="15">
        <v>2881085.59</v>
      </c>
      <c r="D27" s="15">
        <v>2291334.6800000002</v>
      </c>
      <c r="E27" s="15">
        <v>4533035.04</v>
      </c>
      <c r="F27" s="15">
        <v>0</v>
      </c>
      <c r="G27" s="15">
        <v>6803093.5899999999</v>
      </c>
      <c r="H27" s="15">
        <v>0</v>
      </c>
      <c r="I27" s="15">
        <v>0</v>
      </c>
      <c r="J27" s="15"/>
      <c r="K27" s="15">
        <v>22510000</v>
      </c>
      <c r="L27" s="15"/>
      <c r="M27" s="15">
        <v>0</v>
      </c>
      <c r="N27" s="15">
        <v>0</v>
      </c>
      <c r="O27" s="15">
        <v>12602535.800000001</v>
      </c>
      <c r="P27" s="15">
        <v>12602535.800000001</v>
      </c>
      <c r="Q27" s="15">
        <v>0</v>
      </c>
      <c r="R27" s="15">
        <v>0</v>
      </c>
      <c r="S27" s="15">
        <v>2820451.02</v>
      </c>
      <c r="T27" s="15">
        <v>2820451.02</v>
      </c>
      <c r="U27" s="15">
        <v>12604360.380000001</v>
      </c>
      <c r="V27" s="15"/>
      <c r="W27" s="15">
        <v>39545840.659999996</v>
      </c>
      <c r="X27" s="15">
        <v>17714321.5</v>
      </c>
      <c r="Y27" s="15">
        <v>3404056.69</v>
      </c>
      <c r="Z27" s="15">
        <v>1984826.7</v>
      </c>
      <c r="AA27" s="15">
        <v>13494860.83</v>
      </c>
      <c r="AB27" s="15">
        <v>4280195.9800000004</v>
      </c>
      <c r="AC27" s="15">
        <v>328852.21000000002</v>
      </c>
      <c r="AD27" s="15">
        <v>324416.96000000002</v>
      </c>
      <c r="AE27" s="15">
        <v>0</v>
      </c>
      <c r="AF27" s="15">
        <v>0</v>
      </c>
      <c r="AG27" s="15">
        <v>3082001.66</v>
      </c>
      <c r="AH27" s="15">
        <v>16239.9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4431.22</v>
      </c>
      <c r="AT27" s="15">
        <v>0</v>
      </c>
      <c r="AU27" s="15">
        <v>105507.8</v>
      </c>
      <c r="AV27" s="15">
        <v>85055</v>
      </c>
      <c r="AW27" s="15">
        <v>139265.29</v>
      </c>
      <c r="AX27" s="15">
        <v>139227.9</v>
      </c>
      <c r="AY27" s="15">
        <v>141852.85999999999</v>
      </c>
      <c r="AZ27" s="15">
        <v>16174.75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20700828.57</v>
      </c>
      <c r="BH27" s="15">
        <v>6846137.1699999999</v>
      </c>
      <c r="BI27" s="15">
        <v>6224.09</v>
      </c>
      <c r="BJ27" s="15">
        <v>1.23</v>
      </c>
      <c r="BK27" s="15">
        <v>146350.5</v>
      </c>
      <c r="BL27" s="15">
        <v>34982.620000000003</v>
      </c>
      <c r="BM27" s="15">
        <v>0</v>
      </c>
      <c r="BN27" s="15">
        <v>0</v>
      </c>
      <c r="BO27" s="15">
        <v>0</v>
      </c>
      <c r="BP27" s="15">
        <v>0</v>
      </c>
      <c r="BQ27" s="15">
        <v>1830508.29</v>
      </c>
      <c r="BR27" s="15">
        <v>1813638</v>
      </c>
      <c r="BS27" s="15">
        <v>45254.55</v>
      </c>
      <c r="BT27" s="15">
        <v>0</v>
      </c>
      <c r="BU27" s="15">
        <v>0</v>
      </c>
      <c r="BV27" s="15">
        <v>0</v>
      </c>
      <c r="BW27" s="15">
        <v>139440.23000000001</v>
      </c>
      <c r="BX27" s="15">
        <v>139315.37</v>
      </c>
      <c r="BY27" s="15">
        <v>405084.08</v>
      </c>
      <c r="BZ27" s="15">
        <v>198905.03</v>
      </c>
      <c r="CA27" s="15">
        <v>2572861.7400000002</v>
      </c>
      <c r="CB27" s="15">
        <v>2186842.25</v>
      </c>
      <c r="CC27" s="15">
        <v>18127966.829999998</v>
      </c>
      <c r="CD27" s="15">
        <v>4659294.92</v>
      </c>
      <c r="CE27" s="11">
        <f t="shared" si="2"/>
        <v>2.1814824040032734</v>
      </c>
      <c r="CF27" s="11">
        <f t="shared" si="3"/>
        <v>3.8019317952940401</v>
      </c>
      <c r="CG27" s="14"/>
      <c r="CH27" s="14"/>
      <c r="CI27" s="21"/>
      <c r="CJ27" s="21"/>
      <c r="CK27" s="21"/>
      <c r="CL27" s="16"/>
      <c r="CM27" s="20"/>
      <c r="CN27" s="18"/>
      <c r="CO27" s="18"/>
    </row>
    <row r="28" spans="1:93" s="12" customFormat="1" x14ac:dyDescent="0.25">
      <c r="A28" s="9">
        <v>19</v>
      </c>
      <c r="B28" s="10">
        <v>46262</v>
      </c>
      <c r="C28" s="15">
        <v>2834064.91</v>
      </c>
      <c r="D28" s="15">
        <v>2230764.46</v>
      </c>
      <c r="E28" s="15">
        <v>22522914.309999999</v>
      </c>
      <c r="F28" s="15">
        <v>0</v>
      </c>
      <c r="G28" s="15">
        <v>6805536.0300000003</v>
      </c>
      <c r="H28" s="15">
        <v>0</v>
      </c>
      <c r="I28" s="15">
        <v>0</v>
      </c>
      <c r="J28" s="15"/>
      <c r="K28" s="15">
        <v>4210000</v>
      </c>
      <c r="L28" s="15"/>
      <c r="M28" s="15">
        <v>0</v>
      </c>
      <c r="N28" s="15">
        <v>0</v>
      </c>
      <c r="O28" s="15">
        <v>12577301.1</v>
      </c>
      <c r="P28" s="15">
        <v>12577301.1</v>
      </c>
      <c r="Q28" s="15">
        <v>0</v>
      </c>
      <c r="R28" s="15">
        <v>0</v>
      </c>
      <c r="S28" s="15">
        <v>2386684.2999999998</v>
      </c>
      <c r="T28" s="15">
        <v>2386684.2999999998</v>
      </c>
      <c r="U28" s="15">
        <v>12604360.380000001</v>
      </c>
      <c r="V28" s="15"/>
      <c r="W28" s="15">
        <v>38732140.280000001</v>
      </c>
      <c r="X28" s="15">
        <v>17194749.859999999</v>
      </c>
      <c r="Y28" s="15">
        <v>3386802.72</v>
      </c>
      <c r="Z28" s="15">
        <v>1981172.68</v>
      </c>
      <c r="AA28" s="15">
        <v>13332065.27</v>
      </c>
      <c r="AB28" s="15">
        <v>4248844.6900000004</v>
      </c>
      <c r="AC28" s="15">
        <v>360551.87</v>
      </c>
      <c r="AD28" s="15">
        <v>355837.47</v>
      </c>
      <c r="AE28" s="15">
        <v>0</v>
      </c>
      <c r="AF28" s="15">
        <v>0</v>
      </c>
      <c r="AG28" s="15">
        <v>3069513.65</v>
      </c>
      <c r="AH28" s="15">
        <v>15374.61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4431.22</v>
      </c>
      <c r="AT28" s="15">
        <v>0</v>
      </c>
      <c r="AU28" s="15">
        <v>102695.97</v>
      </c>
      <c r="AV28" s="15">
        <v>83318.720000000001</v>
      </c>
      <c r="AW28" s="15">
        <v>321499.56</v>
      </c>
      <c r="AX28" s="15">
        <v>321394.21000000002</v>
      </c>
      <c r="AY28" s="15">
        <v>139313.21</v>
      </c>
      <c r="AZ28" s="15">
        <v>16143.8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20716873.48</v>
      </c>
      <c r="BH28" s="15">
        <v>7022086.1699999999</v>
      </c>
      <c r="BI28" s="15">
        <v>6157.42</v>
      </c>
      <c r="BJ28" s="15">
        <v>1.23</v>
      </c>
      <c r="BK28" s="15">
        <v>128992.48</v>
      </c>
      <c r="BL28" s="15">
        <v>22873.64</v>
      </c>
      <c r="BM28" s="15">
        <v>0</v>
      </c>
      <c r="BN28" s="15">
        <v>0</v>
      </c>
      <c r="BO28" s="15">
        <v>0</v>
      </c>
      <c r="BP28" s="15">
        <v>0</v>
      </c>
      <c r="BQ28" s="15">
        <v>2377213.91</v>
      </c>
      <c r="BR28" s="15">
        <v>2358122.9300000002</v>
      </c>
      <c r="BS28" s="15">
        <v>45254.55</v>
      </c>
      <c r="BT28" s="15">
        <v>0</v>
      </c>
      <c r="BU28" s="15">
        <v>0</v>
      </c>
      <c r="BV28" s="15">
        <v>0</v>
      </c>
      <c r="BW28" s="15">
        <v>322615.82</v>
      </c>
      <c r="BX28" s="15">
        <v>321952.34000000003</v>
      </c>
      <c r="BY28" s="15">
        <v>391346.61</v>
      </c>
      <c r="BZ28" s="15">
        <v>196949.55</v>
      </c>
      <c r="CA28" s="15">
        <v>3271580.79</v>
      </c>
      <c r="CB28" s="15">
        <v>2899899.68</v>
      </c>
      <c r="CC28" s="15">
        <v>17445292.690000001</v>
      </c>
      <c r="CD28" s="15">
        <v>4122186.49</v>
      </c>
      <c r="CE28" s="11">
        <f t="shared" si="2"/>
        <v>2.2202058153029474</v>
      </c>
      <c r="CF28" s="11">
        <f t="shared" si="3"/>
        <v>4.1712692770481619</v>
      </c>
      <c r="CG28" s="14"/>
      <c r="CH28" s="14"/>
      <c r="CI28" s="21"/>
      <c r="CJ28" s="21"/>
      <c r="CK28" s="21"/>
      <c r="CL28" s="16"/>
      <c r="CM28" s="20"/>
      <c r="CN28" s="18"/>
      <c r="CO28" s="18"/>
    </row>
    <row r="29" spans="1:93" s="12" customFormat="1" x14ac:dyDescent="0.25">
      <c r="A29" s="9">
        <v>20</v>
      </c>
      <c r="B29" s="10">
        <v>46263</v>
      </c>
      <c r="C29" s="15">
        <v>2808920.47</v>
      </c>
      <c r="D29" s="15">
        <v>2165814.67</v>
      </c>
      <c r="E29" s="15">
        <v>3755991.58</v>
      </c>
      <c r="F29" s="15">
        <v>0</v>
      </c>
      <c r="G29" s="15">
        <v>6807977.3300000001</v>
      </c>
      <c r="H29" s="15">
        <v>0</v>
      </c>
      <c r="I29" s="15">
        <v>0</v>
      </c>
      <c r="J29" s="15"/>
      <c r="K29" s="15">
        <v>24553000</v>
      </c>
      <c r="L29" s="15"/>
      <c r="M29" s="15">
        <v>0</v>
      </c>
      <c r="N29" s="15">
        <v>0</v>
      </c>
      <c r="O29" s="15">
        <v>12559556.5</v>
      </c>
      <c r="P29" s="15">
        <v>12559556.5</v>
      </c>
      <c r="Q29" s="15">
        <v>0</v>
      </c>
      <c r="R29" s="15">
        <v>0</v>
      </c>
      <c r="S29" s="15">
        <v>2606564.65</v>
      </c>
      <c r="T29" s="15">
        <v>2606564.65</v>
      </c>
      <c r="U29" s="15">
        <v>12604360.380000001</v>
      </c>
      <c r="V29" s="15"/>
      <c r="W29" s="15">
        <v>40487650.140000001</v>
      </c>
      <c r="X29" s="15">
        <v>17331935.82</v>
      </c>
      <c r="Y29" s="15">
        <v>3382874.58</v>
      </c>
      <c r="Z29" s="15">
        <v>1976137.31</v>
      </c>
      <c r="AA29" s="15">
        <v>13950324.550000001</v>
      </c>
      <c r="AB29" s="15">
        <v>4212494.8099999996</v>
      </c>
      <c r="AC29" s="15">
        <v>584856.91</v>
      </c>
      <c r="AD29" s="15">
        <v>580168.49</v>
      </c>
      <c r="AE29" s="15">
        <v>40.21</v>
      </c>
      <c r="AF29" s="15">
        <v>0</v>
      </c>
      <c r="AG29" s="15">
        <v>3087564.09</v>
      </c>
      <c r="AH29" s="15">
        <v>19711.810000000001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4431.22</v>
      </c>
      <c r="AT29" s="15">
        <v>0</v>
      </c>
      <c r="AU29" s="15">
        <v>106754.55</v>
      </c>
      <c r="AV29" s="15">
        <v>83268.23</v>
      </c>
      <c r="AW29" s="15">
        <v>330722.27</v>
      </c>
      <c r="AX29" s="15">
        <v>330588.31</v>
      </c>
      <c r="AY29" s="15">
        <v>139282.29</v>
      </c>
      <c r="AZ29" s="15">
        <v>16117.1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21586850.68</v>
      </c>
      <c r="BH29" s="15">
        <v>7218486.0599999996</v>
      </c>
      <c r="BI29" s="15">
        <v>6118.06</v>
      </c>
      <c r="BJ29" s="15">
        <v>1.22</v>
      </c>
      <c r="BK29" s="15">
        <v>124752.76</v>
      </c>
      <c r="BL29" s="15">
        <v>21613.98</v>
      </c>
      <c r="BM29" s="15">
        <v>0</v>
      </c>
      <c r="BN29" s="15">
        <v>0</v>
      </c>
      <c r="BO29" s="15">
        <v>0</v>
      </c>
      <c r="BP29" s="15">
        <v>0</v>
      </c>
      <c r="BQ29" s="15">
        <v>2518731.42</v>
      </c>
      <c r="BR29" s="15">
        <v>2341006.75</v>
      </c>
      <c r="BS29" s="15">
        <v>17454.88</v>
      </c>
      <c r="BT29" s="15">
        <v>0</v>
      </c>
      <c r="BU29" s="15">
        <v>0</v>
      </c>
      <c r="BV29" s="15">
        <v>0</v>
      </c>
      <c r="BW29" s="15">
        <v>330531.09999999998</v>
      </c>
      <c r="BX29" s="15">
        <v>330492.73</v>
      </c>
      <c r="BY29" s="15">
        <v>395177.39</v>
      </c>
      <c r="BZ29" s="15">
        <v>199976.75</v>
      </c>
      <c r="CA29" s="15">
        <v>3392765.6</v>
      </c>
      <c r="CB29" s="15">
        <v>2893091.43</v>
      </c>
      <c r="CC29" s="15">
        <v>18194085.079999998</v>
      </c>
      <c r="CD29" s="15">
        <v>4325394.63</v>
      </c>
      <c r="CE29" s="11">
        <f t="shared" si="2"/>
        <v>2.2253193805555185</v>
      </c>
      <c r="CF29" s="11">
        <f t="shared" si="3"/>
        <v>4.0070183885163795</v>
      </c>
      <c r="CG29" s="14"/>
      <c r="CH29" s="14"/>
      <c r="CI29" s="21"/>
      <c r="CJ29" s="21"/>
      <c r="CK29" s="21"/>
      <c r="CL29" s="16"/>
      <c r="CM29" s="20"/>
      <c r="CN29" s="18"/>
      <c r="CO29" s="18"/>
    </row>
    <row r="30" spans="1:93" s="12" customFormat="1" x14ac:dyDescent="0.25">
      <c r="A30" s="9">
        <v>21</v>
      </c>
      <c r="B30" s="10">
        <v>46266</v>
      </c>
      <c r="C30" s="15" t="s">
        <v>51</v>
      </c>
      <c r="D30" s="15" t="s">
        <v>51</v>
      </c>
      <c r="E30" s="15" t="s">
        <v>51</v>
      </c>
      <c r="F30" s="15" t="s">
        <v>51</v>
      </c>
      <c r="G30" s="15" t="s">
        <v>51</v>
      </c>
      <c r="H30" s="15" t="s">
        <v>51</v>
      </c>
      <c r="I30" s="15" t="s">
        <v>51</v>
      </c>
      <c r="J30" s="15" t="s">
        <v>51</v>
      </c>
      <c r="K30" s="15" t="s">
        <v>51</v>
      </c>
      <c r="L30" s="15" t="s">
        <v>51</v>
      </c>
      <c r="M30" s="15" t="s">
        <v>51</v>
      </c>
      <c r="N30" s="15" t="s">
        <v>51</v>
      </c>
      <c r="O30" s="15" t="s">
        <v>51</v>
      </c>
      <c r="P30" s="15" t="s">
        <v>51</v>
      </c>
      <c r="Q30" s="15" t="s">
        <v>51</v>
      </c>
      <c r="R30" s="15" t="s">
        <v>51</v>
      </c>
      <c r="S30" s="15" t="s">
        <v>51</v>
      </c>
      <c r="T30" s="15" t="s">
        <v>51</v>
      </c>
      <c r="U30" s="15" t="s">
        <v>51</v>
      </c>
      <c r="V30" s="15" t="s">
        <v>51</v>
      </c>
      <c r="W30" s="15" t="s">
        <v>51</v>
      </c>
      <c r="X30" s="15" t="s">
        <v>51</v>
      </c>
      <c r="Y30" s="15" t="s">
        <v>51</v>
      </c>
      <c r="Z30" s="15" t="s">
        <v>51</v>
      </c>
      <c r="AA30" s="15" t="s">
        <v>51</v>
      </c>
      <c r="AB30" s="15" t="s">
        <v>51</v>
      </c>
      <c r="AC30" s="15" t="s">
        <v>51</v>
      </c>
      <c r="AD30" s="15" t="s">
        <v>51</v>
      </c>
      <c r="AE30" s="15" t="s">
        <v>51</v>
      </c>
      <c r="AF30" s="15" t="s">
        <v>51</v>
      </c>
      <c r="AG30" s="15" t="s">
        <v>51</v>
      </c>
      <c r="AH30" s="15" t="s">
        <v>51</v>
      </c>
      <c r="AI30" s="15" t="s">
        <v>51</v>
      </c>
      <c r="AJ30" s="15" t="s">
        <v>51</v>
      </c>
      <c r="AK30" s="15" t="s">
        <v>51</v>
      </c>
      <c r="AL30" s="15" t="s">
        <v>51</v>
      </c>
      <c r="AM30" s="15" t="s">
        <v>51</v>
      </c>
      <c r="AN30" s="15" t="s">
        <v>51</v>
      </c>
      <c r="AO30" s="15" t="s">
        <v>51</v>
      </c>
      <c r="AP30" s="15" t="s">
        <v>51</v>
      </c>
      <c r="AQ30" s="15" t="s">
        <v>51</v>
      </c>
      <c r="AR30" s="15" t="s">
        <v>51</v>
      </c>
      <c r="AS30" s="15" t="s">
        <v>51</v>
      </c>
      <c r="AT30" s="15" t="s">
        <v>51</v>
      </c>
      <c r="AU30" s="15" t="s">
        <v>51</v>
      </c>
      <c r="AV30" s="15" t="s">
        <v>51</v>
      </c>
      <c r="AW30" s="15" t="s">
        <v>51</v>
      </c>
      <c r="AX30" s="15" t="s">
        <v>51</v>
      </c>
      <c r="AY30" s="15" t="s">
        <v>51</v>
      </c>
      <c r="AZ30" s="15" t="s">
        <v>51</v>
      </c>
      <c r="BA30" s="15" t="s">
        <v>51</v>
      </c>
      <c r="BB30" s="15" t="s">
        <v>51</v>
      </c>
      <c r="BC30" s="15" t="s">
        <v>51</v>
      </c>
      <c r="BD30" s="15" t="s">
        <v>51</v>
      </c>
      <c r="BE30" s="15" t="s">
        <v>51</v>
      </c>
      <c r="BF30" s="15" t="s">
        <v>51</v>
      </c>
      <c r="BG30" s="15" t="s">
        <v>51</v>
      </c>
      <c r="BH30" s="15" t="s">
        <v>51</v>
      </c>
      <c r="BI30" s="15" t="s">
        <v>51</v>
      </c>
      <c r="BJ30" s="15" t="s">
        <v>51</v>
      </c>
      <c r="BK30" s="15" t="s">
        <v>51</v>
      </c>
      <c r="BL30" s="15" t="s">
        <v>51</v>
      </c>
      <c r="BM30" s="15" t="s">
        <v>51</v>
      </c>
      <c r="BN30" s="15" t="s">
        <v>51</v>
      </c>
      <c r="BO30" s="15" t="s">
        <v>51</v>
      </c>
      <c r="BP30" s="15" t="s">
        <v>51</v>
      </c>
      <c r="BQ30" s="15" t="s">
        <v>51</v>
      </c>
      <c r="BR30" s="15" t="s">
        <v>51</v>
      </c>
      <c r="BS30" s="15" t="s">
        <v>51</v>
      </c>
      <c r="BT30" s="15" t="s">
        <v>51</v>
      </c>
      <c r="BU30" s="15" t="s">
        <v>51</v>
      </c>
      <c r="BV30" s="15" t="s">
        <v>51</v>
      </c>
      <c r="BW30" s="15" t="s">
        <v>51</v>
      </c>
      <c r="BX30" s="15" t="s">
        <v>51</v>
      </c>
      <c r="BY30" s="15" t="s">
        <v>51</v>
      </c>
      <c r="BZ30" s="15" t="s">
        <v>51</v>
      </c>
      <c r="CA30" s="15" t="s">
        <v>51</v>
      </c>
      <c r="CB30" s="15" t="s">
        <v>51</v>
      </c>
      <c r="CC30" s="15" t="s">
        <v>51</v>
      </c>
      <c r="CD30" s="15" t="s">
        <v>51</v>
      </c>
      <c r="CE30" s="11">
        <f>AVERAGE(CE10:CE29)</f>
        <v>2.3624403417792168</v>
      </c>
      <c r="CF30" s="11">
        <f>AVERAGE(CF10:CF29)</f>
        <v>4.0120819618670236</v>
      </c>
      <c r="CG30" s="14"/>
      <c r="CH30" s="14"/>
      <c r="CI30" s="21"/>
      <c r="CJ30" s="21"/>
      <c r="CK30" s="21"/>
      <c r="CL30" s="16"/>
      <c r="CM30" s="20"/>
      <c r="CN30" s="18"/>
      <c r="CO30" s="18"/>
    </row>
    <row r="31" spans="1:93" ht="14.25" customHeight="1" x14ac:dyDescent="0.25">
      <c r="A31" s="9"/>
      <c r="B31" s="10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1"/>
      <c r="CF31" s="11"/>
      <c r="CG31" s="14"/>
      <c r="CH31" s="14"/>
      <c r="CI31" s="21"/>
      <c r="CJ31" s="21"/>
      <c r="CK31" s="21"/>
    </row>
  </sheetData>
  <mergeCells count="49">
    <mergeCell ref="A1:CB1"/>
    <mergeCell ref="AT2:AV2"/>
    <mergeCell ref="AX2:AZ2"/>
    <mergeCell ref="A6:A8"/>
    <mergeCell ref="B6:B8"/>
    <mergeCell ref="C6:X6"/>
    <mergeCell ref="Y6:BH6"/>
    <mergeCell ref="BI6:CB6"/>
    <mergeCell ref="S7:T7"/>
    <mergeCell ref="U7:V7"/>
    <mergeCell ref="AG7:AH7"/>
    <mergeCell ref="AI7:AJ7"/>
    <mergeCell ref="AK7:AL7"/>
    <mergeCell ref="AM7:AN7"/>
    <mergeCell ref="AO7:AP7"/>
    <mergeCell ref="AQ7:AR7"/>
    <mergeCell ref="CC6:CD7"/>
    <mergeCell ref="CE6:CF7"/>
    <mergeCell ref="C7:D7"/>
    <mergeCell ref="E7:F7"/>
    <mergeCell ref="G7:H7"/>
    <mergeCell ref="I7:J7"/>
    <mergeCell ref="K7:L7"/>
    <mergeCell ref="M7:N7"/>
    <mergeCell ref="O7:P7"/>
    <mergeCell ref="Q7:R7"/>
    <mergeCell ref="AS7:AT7"/>
    <mergeCell ref="W7:X7"/>
    <mergeCell ref="Y7:Z7"/>
    <mergeCell ref="AA7:AB7"/>
    <mergeCell ref="AC7:AD7"/>
    <mergeCell ref="AE7:AF7"/>
    <mergeCell ref="BQ7:BR7"/>
    <mergeCell ref="AU7:AV7"/>
    <mergeCell ref="AW7:AX7"/>
    <mergeCell ref="AY7:AZ7"/>
    <mergeCell ref="BA7:BB7"/>
    <mergeCell ref="BC7:BD7"/>
    <mergeCell ref="BE7:BF7"/>
    <mergeCell ref="BG7:BH7"/>
    <mergeCell ref="BI7:BJ7"/>
    <mergeCell ref="BK7:BL7"/>
    <mergeCell ref="BM7:BN7"/>
    <mergeCell ref="BO7:BP7"/>
    <mergeCell ref="BS7:BT7"/>
    <mergeCell ref="BU7:BV7"/>
    <mergeCell ref="BW7:BX7"/>
    <mergeCell ref="BY7:BZ7"/>
    <mergeCell ref="CA7:C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п.п. 10 пункту 1</vt:lpstr>
    </vt:vector>
  </TitlesOfParts>
  <Company>JSC KREDOBANK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Савчин Мар'яна Володимирівна</dc:creator>
  <cp:lastModifiedBy>Світлик Остап Павлович</cp:lastModifiedBy>
  <dcterms:created xsi:type="dcterms:W3CDTF">2024-09-09T11:42:21Z</dcterms:created>
  <dcterms:modified xsi:type="dcterms:W3CDTF">2026-09-04T09:41:38Z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2024-09-09T11:42:49Z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9c1d307d-5938-4ae3-b3a1-f0d07aeb8a19</vt:lpwstr>
  </property>
  <property fmtid="{D5CDD505-2E9C-101B-9397-08002B2CF9AE}" pid="8" name="MSIP_Label_2b9f5d76-0357-43ed-82e4-1d458bd8973f_ContentBits">
    <vt:lpwstr>0</vt:lpwstr>
  </property>
</Properties>
</file>