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Головний Банк\Деп. Ринкового ризику та ризику ліквідності\!!! деп. Оцінки фінансових ризиків\MLRM\Нормативи НБУ\Звіти на НБУ\2026\08\"/>
    </mc:Choice>
  </mc:AlternateContent>
  <xr:revisionPtr revIDLastSave="0" documentId="13_ncr:1_{338D5A9D-F7BC-419D-8DD9-51778D8A9D62}" xr6:coauthVersionLast="47" xr6:coauthVersionMax="47" xr10:uidLastSave="{00000000-0000-0000-0000-000000000000}"/>
  <bookViews>
    <workbookView xWindow="-120" yWindow="-120" windowWidth="29040" windowHeight="15720" xr2:uid="{BADFF243-9E11-4853-A52B-B619809B0388}"/>
  </bookViews>
  <sheets>
    <sheet name="п.п. 10 пункту 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E12" i="1" l="1"/>
  <c r="CF12" i="1"/>
  <c r="CE13" i="1"/>
  <c r="CF13" i="1"/>
  <c r="CE14" i="1"/>
  <c r="CF14" i="1"/>
  <c r="CE15" i="1"/>
  <c r="CF15" i="1"/>
  <c r="CE16" i="1"/>
  <c r="CF16" i="1"/>
  <c r="CE17" i="1"/>
  <c r="CF17" i="1"/>
  <c r="CE18" i="1"/>
  <c r="CF18" i="1"/>
  <c r="CE19" i="1"/>
  <c r="CF19" i="1"/>
  <c r="CE20" i="1"/>
  <c r="CF20" i="1"/>
  <c r="CE21" i="1"/>
  <c r="CF21" i="1"/>
  <c r="CE22" i="1"/>
  <c r="CF22" i="1"/>
  <c r="CE23" i="1"/>
  <c r="CF23" i="1"/>
  <c r="CE24" i="1"/>
  <c r="CF24" i="1"/>
  <c r="CE25" i="1"/>
  <c r="CF25" i="1"/>
  <c r="CE26" i="1"/>
  <c r="CF26" i="1"/>
  <c r="CE27" i="1"/>
  <c r="CF27" i="1"/>
  <c r="CE28" i="1"/>
  <c r="CF28" i="1"/>
  <c r="CE29" i="1"/>
  <c r="CF29" i="1"/>
  <c r="CE30" i="1"/>
  <c r="CF30" i="1"/>
  <c r="CE31" i="1"/>
  <c r="CF31" i="1"/>
  <c r="CF11" i="1" l="1"/>
  <c r="CE11" i="1"/>
  <c r="CF10" i="1"/>
  <c r="CF32" i="1" s="1"/>
  <c r="CE10" i="1"/>
  <c r="CE32" i="1" s="1"/>
</calcChain>
</file>

<file path=xl/sharedStrings.xml><?xml version="1.0" encoding="utf-8"?>
<sst xmlns="http://schemas.openxmlformats.org/spreadsheetml/2006/main" count="213" uniqueCount="53">
  <si>
    <t xml:space="preserve">                 (найменування банку)      </t>
  </si>
  <si>
    <t xml:space="preserve">(зазначаються число та місяць)      </t>
  </si>
  <si>
    <t>Таблиця</t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</si>
  <si>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</si>
  <si>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</si>
  <si>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</si>
  <si>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</si>
  <si>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</si>
  <si>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</si>
  <si>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</si>
  <si>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</si>
  <si>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</si>
  <si>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>кошти в Національному банку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</si>
  <si>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</si>
  <si>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</si>
  <si>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</si>
  <si>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</si>
  <si>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</si>
  <si>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</si>
  <si>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</si>
  <si>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</si>
  <si>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</si>
  <si>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</si>
  <si>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</si>
  <si>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</si>
  <si>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 xml:space="preserve">кошти  бюджетних установ, виборчих фондів та фонду референдуму 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</si>
  <si>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</si>
  <si>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</si>
  <si>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</si>
  <si>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</si>
  <si>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</si>
  <si>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</si>
  <si>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</si>
  <si>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</si>
  <si>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</si>
  <si>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</si>
  <si>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</si>
  <si>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</si>
  <si>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</si>
  <si>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</si>
  <si>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</si>
  <si>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</si>
  <si>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</si>
  <si>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</si>
  <si>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</si>
  <si>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</si>
  <si>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</si>
  <si>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</si>
  <si>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</si>
  <si>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 валютах</t>
  </si>
  <si>
    <t>у іноземній валюті</t>
  </si>
  <si>
    <t>Х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</si>
  <si>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АТ "Кредобанк",  станом на 01  серпня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</si>
</sst>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_-* #,##0.0000\ _₴_-;\-* #,##0.0000\ _₴_-;_-* &quot;-&quot;????\ _₴_-;_-@_-"/>
    <numFmt numFmtId="167" formatCode="0.000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8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4" fontId="0" fillId="2" borderId="5" xfId="2" applyNumberFormat="1" applyFont="1" applyFill="1" applyBorder="1"/>
    <xf numFmtId="10" fontId="7" fillId="2" borderId="5" xfId="2" applyNumberFormat="1" applyFont="1" applyFill="1" applyBorder="1" applyAlignment="1">
      <alignment horizontal="center" vertical="center"/>
    </xf>
    <xf numFmtId="0" fontId="7" fillId="0" borderId="0" xfId="0" applyFont="1"/>
    <xf numFmtId="0" fontId="6" fillId="3" borderId="5" xfId="0" applyFont="1" applyFill="1" applyBorder="1" applyAlignment="1">
      <alignment horizontal="center" vertical="center"/>
    </xf>
    <xf numFmtId="10" fontId="7" fillId="0" borderId="0" xfId="2" applyNumberFormat="1" applyFont="1"/>
    <xf numFmtId="164" fontId="9" fillId="3" borderId="12" xfId="1" applyNumberFormat="1" applyFont="1" applyFill="1" applyBorder="1" applyAlignment="1" applyProtection="1">
      <alignment horizontal="center" vertical="center" wrapText="1"/>
    </xf>
    <xf numFmtId="165" fontId="7" fillId="0" borderId="0" xfId="1" applyNumberFormat="1" applyFont="1"/>
    <xf numFmtId="43" fontId="0" fillId="2" borderId="0" xfId="1" applyFont="1" applyFill="1"/>
    <xf numFmtId="43" fontId="7" fillId="0" borderId="0" xfId="1" applyFont="1"/>
    <xf numFmtId="43" fontId="0" fillId="0" borderId="0" xfId="1" applyFont="1"/>
    <xf numFmtId="166" fontId="7" fillId="0" borderId="0" xfId="0" applyNumberFormat="1" applyFont="1"/>
    <xf numFmtId="167" fontId="7" fillId="0" borderId="0" xfId="2" applyNumberFormat="1" applyFo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3">
    <cellStyle name="Відсотковий" xfId="2" builtinId="5"/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0A43-9B10-4115-9901-34E7CC0E8DB0}">
  <dimension ref="A1:CO32"/>
  <sheetViews>
    <sheetView tabSelected="1" zoomScale="70" zoomScaleNormal="70" workbookViewId="0">
      <selection activeCell="CH9" sqref="CH9:CL34"/>
    </sheetView>
  </sheetViews>
  <sheetFormatPr defaultRowHeight="15" x14ac:dyDescent="0.25"/>
  <cols>
    <col min="1" max="1" width="7.7109375" customWidth="1"/>
    <col min="2" max="2" width="26.5703125" bestFit="1" customWidth="1"/>
    <col min="3" max="4" width="13.85546875" bestFit="1" customWidth="1"/>
    <col min="5" max="5" width="14.85546875" bestFit="1" customWidth="1"/>
    <col min="6" max="6" width="10.7109375" customWidth="1"/>
    <col min="7" max="7" width="14.85546875" bestFit="1" customWidth="1"/>
    <col min="8" max="8" width="10.7109375" customWidth="1"/>
    <col min="9" max="9" width="9.140625" bestFit="1" customWidth="1"/>
    <col min="10" max="10" width="10.7109375" customWidth="1"/>
    <col min="11" max="11" width="14.85546875" bestFit="1" customWidth="1"/>
    <col min="12" max="12" width="10.7109375" bestFit="1" customWidth="1"/>
    <col min="13" max="13" width="9.140625" bestFit="1" customWidth="1"/>
    <col min="14" max="14" width="10.7109375" bestFit="1" customWidth="1"/>
    <col min="15" max="16" width="14.85546875" bestFit="1" customWidth="1"/>
    <col min="17" max="17" width="9.140625" bestFit="1" customWidth="1"/>
    <col min="18" max="18" width="10.85546875" bestFit="1" customWidth="1"/>
    <col min="19" max="20" width="13.85546875" bestFit="1" customWidth="1"/>
    <col min="21" max="21" width="14.85546875" bestFit="1" customWidth="1"/>
    <col min="22" max="22" width="10.7109375" bestFit="1" customWidth="1"/>
    <col min="23" max="24" width="14.85546875" bestFit="1" customWidth="1"/>
    <col min="25" max="26" width="13.85546875" bestFit="1" customWidth="1"/>
    <col min="27" max="27" width="14.85546875" bestFit="1" customWidth="1"/>
    <col min="28" max="28" width="13.85546875" bestFit="1" customWidth="1"/>
    <col min="29" max="30" width="12" bestFit="1" customWidth="1"/>
    <col min="31" max="31" width="9.140625" bestFit="1" customWidth="1"/>
    <col min="32" max="32" width="10.85546875" bestFit="1" customWidth="1"/>
    <col min="33" max="33" width="13.85546875" bestFit="1" customWidth="1"/>
    <col min="34" max="34" width="12" bestFit="1" customWidth="1"/>
    <col min="35" max="35" width="9.140625" bestFit="1" customWidth="1"/>
    <col min="36" max="36" width="10.85546875" bestFit="1" customWidth="1"/>
    <col min="37" max="37" width="9.140625" bestFit="1" customWidth="1"/>
    <col min="38" max="38" width="10.85546875" bestFit="1" customWidth="1"/>
    <col min="39" max="39" width="9.140625" bestFit="1" customWidth="1"/>
    <col min="40" max="40" width="10.85546875" bestFit="1" customWidth="1"/>
    <col min="41" max="41" width="9.140625" bestFit="1" customWidth="1"/>
    <col min="42" max="42" width="10.85546875" bestFit="1" customWidth="1"/>
    <col min="43" max="43" width="9.140625" bestFit="1" customWidth="1"/>
    <col min="44" max="44" width="10.85546875" bestFit="1" customWidth="1"/>
    <col min="45" max="45" width="10" bestFit="1" customWidth="1"/>
    <col min="46" max="46" width="10.85546875" bestFit="1" customWidth="1"/>
    <col min="47" max="50" width="12" bestFit="1" customWidth="1"/>
    <col min="51" max="51" width="11" bestFit="1" customWidth="1"/>
    <col min="52" max="52" width="10.85546875" bestFit="1" customWidth="1"/>
    <col min="53" max="53" width="9.140625" bestFit="1" customWidth="1"/>
    <col min="54" max="54" width="10.85546875" bestFit="1" customWidth="1"/>
    <col min="55" max="55" width="9.140625" bestFit="1" customWidth="1"/>
    <col min="56" max="56" width="10.85546875" bestFit="1" customWidth="1"/>
    <col min="57" max="57" width="9.140625" bestFit="1" customWidth="1"/>
    <col min="58" max="58" width="10.85546875" bestFit="1" customWidth="1"/>
    <col min="59" max="59" width="14.85546875" bestFit="1" customWidth="1"/>
    <col min="60" max="60" width="13.85546875" bestFit="1" customWidth="1"/>
    <col min="61" max="61" width="11" bestFit="1" customWidth="1"/>
    <col min="62" max="62" width="10.85546875" bestFit="1" customWidth="1"/>
    <col min="63" max="63" width="12" bestFit="1" customWidth="1"/>
    <col min="64" max="64" width="11" bestFit="1" customWidth="1"/>
    <col min="65" max="65" width="9.140625" bestFit="1" customWidth="1"/>
    <col min="66" max="66" width="10.85546875" bestFit="1" customWidth="1"/>
    <col min="67" max="67" width="9.140625" bestFit="1" customWidth="1"/>
    <col min="68" max="68" width="10.85546875" bestFit="1" customWidth="1"/>
    <col min="69" max="70" width="13.85546875" bestFit="1" customWidth="1"/>
    <col min="71" max="72" width="12" bestFit="1" customWidth="1"/>
    <col min="73" max="73" width="9.140625" bestFit="1" customWidth="1"/>
    <col min="74" max="74" width="10.85546875" bestFit="1" customWidth="1"/>
    <col min="75" max="78" width="12" bestFit="1" customWidth="1"/>
    <col min="79" max="80" width="13.85546875" bestFit="1" customWidth="1"/>
    <col min="81" max="81" width="14.85546875" bestFit="1" customWidth="1"/>
    <col min="82" max="82" width="13.85546875" bestFit="1" customWidth="1"/>
    <col min="83" max="84" width="14.5703125" bestFit="1" customWidth="1"/>
    <col min="87" max="87" width="13.42578125" bestFit="1" customWidth="1"/>
    <col min="88" max="89" width="20.7109375" bestFit="1" customWidth="1"/>
    <col min="90" max="90" width="20.7109375" style="19" bestFit="1" customWidth="1"/>
  </cols>
  <sheetData>
    <row r="1" spans="1:93" s="1" customFormat="1" ht="15.75" x14ac:dyDescent="0.25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L1" s="17"/>
    </row>
    <row r="2" spans="1:93" s="1" customFormat="1" ht="15" customHeight="1" x14ac:dyDescent="0.25">
      <c r="AT2" s="23" t="s">
        <v>0</v>
      </c>
      <c r="AU2" s="23"/>
      <c r="AV2" s="23"/>
      <c r="AX2" s="23" t="s">
        <v>1</v>
      </c>
      <c r="AY2" s="23"/>
      <c r="AZ2" s="23"/>
      <c r="BA2" s="2"/>
      <c r="BB2" s="2"/>
      <c r="CL2" s="17"/>
    </row>
    <row r="3" spans="1:93" s="1" customFormat="1" x14ac:dyDescent="0.25">
      <c r="CL3" s="17"/>
    </row>
    <row r="4" spans="1:93" s="1" customFormat="1" ht="15.75" x14ac:dyDescent="0.25">
      <c r="CD4" s="3"/>
      <c r="CF4" s="3" t="s">
        <v>2</v>
      </c>
      <c r="CL4" s="17"/>
    </row>
    <row r="5" spans="1:93" s="1" customFormat="1" ht="15" customHeight="1" x14ac:dyDescent="0.25">
      <c r="CD5" s="4"/>
      <c r="CF5" s="4" t="s">
        <v>3</v>
      </c>
      <c r="CL5" s="17"/>
    </row>
    <row r="6" spans="1:93" s="1" customFormat="1" ht="15" customHeight="1" x14ac:dyDescent="0.25">
      <c r="A6" s="24" t="s">
        <v>4</v>
      </c>
      <c r="B6" s="27" t="s">
        <v>5</v>
      </c>
      <c r="C6" s="30" t="s">
        <v>6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2"/>
      <c r="Y6" s="33" t="s">
        <v>7</v>
      </c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 t="s">
        <v>8</v>
      </c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6" t="s">
        <v>9</v>
      </c>
      <c r="CD6" s="37"/>
      <c r="CE6" s="40" t="s">
        <v>10</v>
      </c>
      <c r="CF6" s="40"/>
      <c r="CL6" s="17"/>
    </row>
    <row r="7" spans="1:93" s="1" customFormat="1" ht="60.6" customHeight="1" x14ac:dyDescent="0.25">
      <c r="A7" s="25"/>
      <c r="B7" s="28"/>
      <c r="C7" s="41" t="s">
        <v>11</v>
      </c>
      <c r="D7" s="41"/>
      <c r="E7" s="34" t="s">
        <v>12</v>
      </c>
      <c r="F7" s="35"/>
      <c r="G7" s="34" t="s">
        <v>13</v>
      </c>
      <c r="H7" s="35"/>
      <c r="I7" s="34" t="s">
        <v>14</v>
      </c>
      <c r="J7" s="35"/>
      <c r="K7" s="34" t="s">
        <v>15</v>
      </c>
      <c r="L7" s="35"/>
      <c r="M7" s="34" t="s">
        <v>16</v>
      </c>
      <c r="N7" s="35"/>
      <c r="O7" s="34" t="s">
        <v>17</v>
      </c>
      <c r="P7" s="35"/>
      <c r="Q7" s="34" t="s">
        <v>18</v>
      </c>
      <c r="R7" s="35"/>
      <c r="S7" s="34" t="s">
        <v>19</v>
      </c>
      <c r="T7" s="35"/>
      <c r="U7" s="34" t="s">
        <v>20</v>
      </c>
      <c r="V7" s="35"/>
      <c r="W7" s="34" t="s">
        <v>21</v>
      </c>
      <c r="X7" s="35"/>
      <c r="Y7" s="34" t="s">
        <v>22</v>
      </c>
      <c r="Z7" s="35"/>
      <c r="AA7" s="34" t="s">
        <v>23</v>
      </c>
      <c r="AB7" s="35"/>
      <c r="AC7" s="34" t="s">
        <v>24</v>
      </c>
      <c r="AD7" s="35"/>
      <c r="AE7" s="34" t="s">
        <v>25</v>
      </c>
      <c r="AF7" s="35"/>
      <c r="AG7" s="34" t="s">
        <v>26</v>
      </c>
      <c r="AH7" s="35"/>
      <c r="AI7" s="34" t="s">
        <v>27</v>
      </c>
      <c r="AJ7" s="35"/>
      <c r="AK7" s="34" t="s">
        <v>28</v>
      </c>
      <c r="AL7" s="35"/>
      <c r="AM7" s="34" t="s">
        <v>29</v>
      </c>
      <c r="AN7" s="35"/>
      <c r="AO7" s="34" t="s">
        <v>30</v>
      </c>
      <c r="AP7" s="35"/>
      <c r="AQ7" s="34" t="s">
        <v>31</v>
      </c>
      <c r="AR7" s="35"/>
      <c r="AS7" s="34" t="s">
        <v>32</v>
      </c>
      <c r="AT7" s="35"/>
      <c r="AU7" s="34" t="s">
        <v>33</v>
      </c>
      <c r="AV7" s="35"/>
      <c r="AW7" s="34" t="s">
        <v>34</v>
      </c>
      <c r="AX7" s="35"/>
      <c r="AY7" s="34" t="s">
        <v>35</v>
      </c>
      <c r="AZ7" s="35"/>
      <c r="BA7" s="34" t="s">
        <v>36</v>
      </c>
      <c r="BB7" s="35"/>
      <c r="BC7" s="34" t="s">
        <v>37</v>
      </c>
      <c r="BD7" s="35"/>
      <c r="BE7" s="34" t="s">
        <v>38</v>
      </c>
      <c r="BF7" s="35"/>
      <c r="BG7" s="34" t="s">
        <v>39</v>
      </c>
      <c r="BH7" s="35"/>
      <c r="BI7" s="41" t="s">
        <v>40</v>
      </c>
      <c r="BJ7" s="41"/>
      <c r="BK7" s="41" t="s">
        <v>41</v>
      </c>
      <c r="BL7" s="41"/>
      <c r="BM7" s="41" t="s">
        <v>42</v>
      </c>
      <c r="BN7" s="41"/>
      <c r="BO7" s="41" t="s">
        <v>43</v>
      </c>
      <c r="BP7" s="41"/>
      <c r="BQ7" s="41" t="s">
        <v>24</v>
      </c>
      <c r="BR7" s="41"/>
      <c r="BS7" s="41" t="s">
        <v>44</v>
      </c>
      <c r="BT7" s="41"/>
      <c r="BU7" s="41" t="s">
        <v>45</v>
      </c>
      <c r="BV7" s="41"/>
      <c r="BW7" s="41" t="s">
        <v>46</v>
      </c>
      <c r="BX7" s="41"/>
      <c r="BY7" s="42" t="s">
        <v>47</v>
      </c>
      <c r="BZ7" s="42"/>
      <c r="CA7" s="41" t="s">
        <v>48</v>
      </c>
      <c r="CB7" s="41"/>
      <c r="CC7" s="38"/>
      <c r="CD7" s="39"/>
      <c r="CE7" s="40"/>
      <c r="CF7" s="40"/>
      <c r="CL7" s="17"/>
    </row>
    <row r="8" spans="1:93" s="1" customFormat="1" ht="51" customHeight="1" x14ac:dyDescent="0.25">
      <c r="A8" s="26"/>
      <c r="B8" s="29"/>
      <c r="C8" s="7" t="s">
        <v>49</v>
      </c>
      <c r="D8" s="7" t="s">
        <v>50</v>
      </c>
      <c r="E8" s="7" t="s">
        <v>49</v>
      </c>
      <c r="F8" s="7" t="s">
        <v>50</v>
      </c>
      <c r="G8" s="8" t="s">
        <v>49</v>
      </c>
      <c r="H8" s="8" t="s">
        <v>50</v>
      </c>
      <c r="I8" s="6" t="s">
        <v>49</v>
      </c>
      <c r="J8" s="7" t="s">
        <v>50</v>
      </c>
      <c r="K8" s="6" t="s">
        <v>49</v>
      </c>
      <c r="L8" s="7" t="s">
        <v>50</v>
      </c>
      <c r="M8" s="7" t="s">
        <v>49</v>
      </c>
      <c r="N8" s="7" t="s">
        <v>50</v>
      </c>
      <c r="O8" s="7" t="s">
        <v>49</v>
      </c>
      <c r="P8" s="7" t="s">
        <v>50</v>
      </c>
      <c r="Q8" s="7" t="s">
        <v>49</v>
      </c>
      <c r="R8" s="7" t="s">
        <v>50</v>
      </c>
      <c r="S8" s="7" t="s">
        <v>49</v>
      </c>
      <c r="T8" s="7" t="s">
        <v>50</v>
      </c>
      <c r="U8" s="7" t="s">
        <v>49</v>
      </c>
      <c r="V8" s="7" t="s">
        <v>50</v>
      </c>
      <c r="W8" s="7" t="s">
        <v>49</v>
      </c>
      <c r="X8" s="7" t="s">
        <v>50</v>
      </c>
      <c r="Y8" s="7" t="s">
        <v>49</v>
      </c>
      <c r="Z8" s="7" t="s">
        <v>50</v>
      </c>
      <c r="AA8" s="7" t="s">
        <v>49</v>
      </c>
      <c r="AB8" s="7" t="s">
        <v>50</v>
      </c>
      <c r="AC8" s="7" t="s">
        <v>49</v>
      </c>
      <c r="AD8" s="7" t="s">
        <v>50</v>
      </c>
      <c r="AE8" s="7" t="s">
        <v>49</v>
      </c>
      <c r="AF8" s="7" t="s">
        <v>50</v>
      </c>
      <c r="AG8" s="7" t="s">
        <v>49</v>
      </c>
      <c r="AH8" s="7" t="s">
        <v>50</v>
      </c>
      <c r="AI8" s="7" t="s">
        <v>49</v>
      </c>
      <c r="AJ8" s="7" t="s">
        <v>50</v>
      </c>
      <c r="AK8" s="7" t="s">
        <v>49</v>
      </c>
      <c r="AL8" s="7" t="s">
        <v>50</v>
      </c>
      <c r="AM8" s="7" t="s">
        <v>49</v>
      </c>
      <c r="AN8" s="7" t="s">
        <v>50</v>
      </c>
      <c r="AO8" s="7" t="s">
        <v>49</v>
      </c>
      <c r="AP8" s="7" t="s">
        <v>50</v>
      </c>
      <c r="AQ8" s="7" t="s">
        <v>49</v>
      </c>
      <c r="AR8" s="7" t="s">
        <v>50</v>
      </c>
      <c r="AS8" s="7" t="s">
        <v>49</v>
      </c>
      <c r="AT8" s="7" t="s">
        <v>50</v>
      </c>
      <c r="AU8" s="7" t="s">
        <v>49</v>
      </c>
      <c r="AV8" s="7" t="s">
        <v>50</v>
      </c>
      <c r="AW8" s="7" t="s">
        <v>49</v>
      </c>
      <c r="AX8" s="7" t="s">
        <v>50</v>
      </c>
      <c r="AY8" s="7" t="s">
        <v>49</v>
      </c>
      <c r="AZ8" s="7" t="s">
        <v>50</v>
      </c>
      <c r="BA8" s="5" t="s">
        <v>49</v>
      </c>
      <c r="BB8" s="5" t="s">
        <v>50</v>
      </c>
      <c r="BC8" s="7" t="s">
        <v>49</v>
      </c>
      <c r="BD8" s="7" t="s">
        <v>50</v>
      </c>
      <c r="BE8" s="7" t="s">
        <v>49</v>
      </c>
      <c r="BF8" s="7" t="s">
        <v>50</v>
      </c>
      <c r="BG8" s="7" t="s">
        <v>49</v>
      </c>
      <c r="BH8" s="7" t="s">
        <v>50</v>
      </c>
      <c r="BI8" s="7" t="s">
        <v>49</v>
      </c>
      <c r="BJ8" s="7" t="s">
        <v>50</v>
      </c>
      <c r="BK8" s="7" t="s">
        <v>49</v>
      </c>
      <c r="BL8" s="7" t="s">
        <v>50</v>
      </c>
      <c r="BM8" s="7" t="s">
        <v>49</v>
      </c>
      <c r="BN8" s="7" t="s">
        <v>50</v>
      </c>
      <c r="BO8" s="5" t="s">
        <v>49</v>
      </c>
      <c r="BP8" s="5" t="s">
        <v>50</v>
      </c>
      <c r="BQ8" s="7" t="s">
        <v>49</v>
      </c>
      <c r="BR8" s="7" t="s">
        <v>50</v>
      </c>
      <c r="BS8" s="7" t="s">
        <v>49</v>
      </c>
      <c r="BT8" s="7" t="s">
        <v>50</v>
      </c>
      <c r="BU8" s="7" t="s">
        <v>49</v>
      </c>
      <c r="BV8" s="7" t="s">
        <v>50</v>
      </c>
      <c r="BW8" s="7" t="s">
        <v>49</v>
      </c>
      <c r="BX8" s="7" t="s">
        <v>50</v>
      </c>
      <c r="BY8" s="7" t="s">
        <v>49</v>
      </c>
      <c r="BZ8" s="7" t="s">
        <v>50</v>
      </c>
      <c r="CA8" s="7" t="s">
        <v>49</v>
      </c>
      <c r="CB8" s="7" t="s">
        <v>50</v>
      </c>
      <c r="CC8" s="7" t="s">
        <v>49</v>
      </c>
      <c r="CD8" s="7" t="s">
        <v>50</v>
      </c>
      <c r="CE8" s="7" t="s">
        <v>49</v>
      </c>
      <c r="CF8" s="7" t="s">
        <v>50</v>
      </c>
      <c r="CL8" s="17"/>
    </row>
    <row r="9" spans="1:93" s="1" customFormat="1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9">
        <v>22</v>
      </c>
      <c r="W9" s="9">
        <v>23</v>
      </c>
      <c r="X9" s="9">
        <v>24</v>
      </c>
      <c r="Y9" s="9">
        <v>25</v>
      </c>
      <c r="Z9" s="9">
        <v>26</v>
      </c>
      <c r="AA9" s="9">
        <v>27</v>
      </c>
      <c r="AB9" s="9">
        <v>28</v>
      </c>
      <c r="AC9" s="9">
        <v>29</v>
      </c>
      <c r="AD9" s="9">
        <v>30</v>
      </c>
      <c r="AE9" s="9">
        <v>31</v>
      </c>
      <c r="AF9" s="9">
        <v>32</v>
      </c>
      <c r="AG9" s="9">
        <v>33</v>
      </c>
      <c r="AH9" s="9">
        <v>34</v>
      </c>
      <c r="AI9" s="9">
        <v>35</v>
      </c>
      <c r="AJ9" s="9">
        <v>36</v>
      </c>
      <c r="AK9" s="9">
        <v>37</v>
      </c>
      <c r="AL9" s="9">
        <v>38</v>
      </c>
      <c r="AM9" s="9">
        <v>39</v>
      </c>
      <c r="AN9" s="9">
        <v>40</v>
      </c>
      <c r="AO9" s="9">
        <v>41</v>
      </c>
      <c r="AP9" s="9">
        <v>42</v>
      </c>
      <c r="AQ9" s="9">
        <v>43</v>
      </c>
      <c r="AR9" s="9">
        <v>44</v>
      </c>
      <c r="AS9" s="9">
        <v>45</v>
      </c>
      <c r="AT9" s="9">
        <v>46</v>
      </c>
      <c r="AU9" s="9">
        <v>47</v>
      </c>
      <c r="AV9" s="9">
        <v>48</v>
      </c>
      <c r="AW9" s="9">
        <v>49</v>
      </c>
      <c r="AX9" s="9">
        <v>50</v>
      </c>
      <c r="AY9" s="9">
        <v>51</v>
      </c>
      <c r="AZ9" s="9">
        <v>52</v>
      </c>
      <c r="BA9" s="9">
        <v>53</v>
      </c>
      <c r="BB9" s="9">
        <v>54</v>
      </c>
      <c r="BC9" s="9">
        <v>55</v>
      </c>
      <c r="BD9" s="9">
        <v>56</v>
      </c>
      <c r="BE9" s="9">
        <v>57</v>
      </c>
      <c r="BF9" s="9">
        <v>58</v>
      </c>
      <c r="BG9" s="9">
        <v>59</v>
      </c>
      <c r="BH9" s="9">
        <v>60</v>
      </c>
      <c r="BI9" s="9">
        <v>61</v>
      </c>
      <c r="BJ9" s="9">
        <v>62</v>
      </c>
      <c r="BK9" s="9">
        <v>63</v>
      </c>
      <c r="BL9" s="9">
        <v>64</v>
      </c>
      <c r="BM9" s="9">
        <v>65</v>
      </c>
      <c r="BN9" s="9">
        <v>66</v>
      </c>
      <c r="BO9" s="9">
        <v>67</v>
      </c>
      <c r="BP9" s="9">
        <v>68</v>
      </c>
      <c r="BQ9" s="9">
        <v>69</v>
      </c>
      <c r="BR9" s="9">
        <v>70</v>
      </c>
      <c r="BS9" s="9">
        <v>71</v>
      </c>
      <c r="BT9" s="9">
        <v>72</v>
      </c>
      <c r="BU9" s="9">
        <v>73</v>
      </c>
      <c r="BV9" s="9">
        <v>74</v>
      </c>
      <c r="BW9" s="9">
        <v>75</v>
      </c>
      <c r="BX9" s="9">
        <v>76</v>
      </c>
      <c r="BY9" s="9">
        <v>77</v>
      </c>
      <c r="BZ9" s="9">
        <v>78</v>
      </c>
      <c r="CA9" s="9">
        <v>79</v>
      </c>
      <c r="CB9" s="9">
        <v>80</v>
      </c>
      <c r="CC9" s="9">
        <v>81</v>
      </c>
      <c r="CD9" s="9">
        <v>82</v>
      </c>
      <c r="CE9" s="9">
        <v>83</v>
      </c>
      <c r="CF9" s="9">
        <v>84</v>
      </c>
      <c r="CL9" s="17"/>
    </row>
    <row r="10" spans="1:93" s="12" customFormat="1" x14ac:dyDescent="0.25">
      <c r="A10" s="9">
        <v>1</v>
      </c>
      <c r="B10" s="10">
        <v>46205</v>
      </c>
      <c r="C10" s="15">
        <v>2495284.38</v>
      </c>
      <c r="D10" s="15">
        <v>1923184.17</v>
      </c>
      <c r="E10" s="15">
        <v>3228196.22</v>
      </c>
      <c r="F10" s="15">
        <v>0</v>
      </c>
      <c r="G10" s="15">
        <v>6691036.6500000004</v>
      </c>
      <c r="H10" s="15">
        <v>0</v>
      </c>
      <c r="I10" s="15">
        <v>0</v>
      </c>
      <c r="J10" s="15"/>
      <c r="K10" s="15">
        <v>24506000</v>
      </c>
      <c r="L10" s="15"/>
      <c r="M10" s="15">
        <v>0</v>
      </c>
      <c r="N10" s="15">
        <v>0</v>
      </c>
      <c r="O10" s="15">
        <v>14388805.1</v>
      </c>
      <c r="P10" s="15">
        <v>14388805.1</v>
      </c>
      <c r="Q10" s="15">
        <v>0</v>
      </c>
      <c r="R10" s="15">
        <v>0</v>
      </c>
      <c r="S10" s="15">
        <v>2941211.82</v>
      </c>
      <c r="T10" s="15">
        <v>2941211.82</v>
      </c>
      <c r="U10" s="15">
        <v>12297021.08</v>
      </c>
      <c r="V10" s="15"/>
      <c r="W10" s="15">
        <v>41953513.100000001</v>
      </c>
      <c r="X10" s="15">
        <v>19253201.09</v>
      </c>
      <c r="Y10" s="15">
        <v>3417517.4</v>
      </c>
      <c r="Z10" s="15">
        <v>1966045.77</v>
      </c>
      <c r="AA10" s="15">
        <v>13611602.49</v>
      </c>
      <c r="AB10" s="15">
        <v>4716729.95</v>
      </c>
      <c r="AC10" s="15">
        <v>718122.78</v>
      </c>
      <c r="AD10" s="15">
        <v>713752.26</v>
      </c>
      <c r="AE10" s="15">
        <v>0</v>
      </c>
      <c r="AF10" s="15">
        <v>0</v>
      </c>
      <c r="AG10" s="15">
        <v>3078601.35</v>
      </c>
      <c r="AH10" s="15">
        <v>46064.25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14003.72</v>
      </c>
      <c r="AT10" s="15">
        <v>13702.47</v>
      </c>
      <c r="AU10" s="15">
        <v>972484.56</v>
      </c>
      <c r="AV10" s="15">
        <v>735304.4</v>
      </c>
      <c r="AW10" s="15">
        <v>419474.66</v>
      </c>
      <c r="AX10" s="15">
        <v>419327.33</v>
      </c>
      <c r="AY10" s="15">
        <v>82517.84</v>
      </c>
      <c r="AZ10" s="15">
        <v>13347.74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22314324.800000001</v>
      </c>
      <c r="BH10" s="15">
        <v>8624274.1500000004</v>
      </c>
      <c r="BI10" s="15">
        <v>5300.43</v>
      </c>
      <c r="BJ10" s="15">
        <v>9.0299999999999994</v>
      </c>
      <c r="BK10" s="15">
        <v>154984.01999999999</v>
      </c>
      <c r="BL10" s="15">
        <v>43240.959999999999</v>
      </c>
      <c r="BM10" s="15">
        <v>0</v>
      </c>
      <c r="BN10" s="15">
        <v>0</v>
      </c>
      <c r="BO10" s="15">
        <v>0</v>
      </c>
      <c r="BP10" s="15">
        <v>0</v>
      </c>
      <c r="BQ10" s="15">
        <v>2369279.73</v>
      </c>
      <c r="BR10" s="15">
        <v>2355937.2000000002</v>
      </c>
      <c r="BS10" s="15">
        <v>205713.08</v>
      </c>
      <c r="BT10" s="15">
        <v>26333.53</v>
      </c>
      <c r="BU10" s="15">
        <v>0</v>
      </c>
      <c r="BV10" s="15">
        <v>0</v>
      </c>
      <c r="BW10" s="15">
        <v>419346.81</v>
      </c>
      <c r="BX10" s="15">
        <v>419263.4</v>
      </c>
      <c r="BY10" s="15">
        <v>891354.84</v>
      </c>
      <c r="BZ10" s="15">
        <v>659032.24</v>
      </c>
      <c r="CA10" s="15">
        <v>4045978.91</v>
      </c>
      <c r="CB10" s="15">
        <v>3503816.36</v>
      </c>
      <c r="CC10" s="15">
        <v>18268345.890000001</v>
      </c>
      <c r="CD10" s="15">
        <v>5120457.79</v>
      </c>
      <c r="CE10" s="11">
        <f>W10/CC10</f>
        <v>2.2965140551102188</v>
      </c>
      <c r="CF10" s="11">
        <f t="shared" ref="CF10:CF11" si="0">X10/CD10</f>
        <v>3.7600546434735866</v>
      </c>
      <c r="CG10" s="14"/>
      <c r="CH10" s="14"/>
      <c r="CI10" s="21"/>
      <c r="CJ10" s="21"/>
      <c r="CK10" s="21"/>
      <c r="CL10" s="16"/>
      <c r="CM10" s="20"/>
      <c r="CN10" s="18"/>
      <c r="CO10" s="18"/>
    </row>
    <row r="11" spans="1:93" s="12" customFormat="1" x14ac:dyDescent="0.25">
      <c r="A11" s="9">
        <v>2</v>
      </c>
      <c r="B11" s="10">
        <v>46206</v>
      </c>
      <c r="C11" s="15">
        <v>2444331.5</v>
      </c>
      <c r="D11" s="15">
        <v>1891974.36</v>
      </c>
      <c r="E11" s="15">
        <v>3230214.85</v>
      </c>
      <c r="F11" s="15">
        <v>0</v>
      </c>
      <c r="G11" s="15">
        <v>6693503.1699999999</v>
      </c>
      <c r="H11" s="15">
        <v>0</v>
      </c>
      <c r="I11" s="15">
        <v>0</v>
      </c>
      <c r="J11" s="15"/>
      <c r="K11" s="15">
        <v>24306000</v>
      </c>
      <c r="L11" s="15"/>
      <c r="M11" s="15">
        <v>0</v>
      </c>
      <c r="N11" s="15">
        <v>0</v>
      </c>
      <c r="O11" s="15">
        <v>14378652.6</v>
      </c>
      <c r="P11" s="15">
        <v>14378652.6</v>
      </c>
      <c r="Q11" s="15">
        <v>0</v>
      </c>
      <c r="R11" s="15">
        <v>0</v>
      </c>
      <c r="S11" s="15">
        <v>2994515.81</v>
      </c>
      <c r="T11" s="15">
        <v>2994515.81</v>
      </c>
      <c r="U11" s="15">
        <v>12297021.08</v>
      </c>
      <c r="V11" s="15"/>
      <c r="W11" s="15">
        <v>41750196.850000001</v>
      </c>
      <c r="X11" s="15">
        <v>19265142.780000001</v>
      </c>
      <c r="Y11" s="15">
        <v>3409841.65</v>
      </c>
      <c r="Z11" s="15">
        <v>1967623.09</v>
      </c>
      <c r="AA11" s="15">
        <v>13606168.199999999</v>
      </c>
      <c r="AB11" s="15">
        <v>4752282.78</v>
      </c>
      <c r="AC11" s="15">
        <v>536644.74</v>
      </c>
      <c r="AD11" s="15">
        <v>532283.68000000005</v>
      </c>
      <c r="AE11" s="15">
        <v>0</v>
      </c>
      <c r="AF11" s="15">
        <v>0</v>
      </c>
      <c r="AG11" s="15">
        <v>3259180.36</v>
      </c>
      <c r="AH11" s="15">
        <v>690516.64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13988.87</v>
      </c>
      <c r="AT11" s="15">
        <v>13687.62</v>
      </c>
      <c r="AU11" s="15">
        <v>103103.57</v>
      </c>
      <c r="AV11" s="15">
        <v>83366.42</v>
      </c>
      <c r="AW11" s="15">
        <v>458931.85</v>
      </c>
      <c r="AX11" s="15">
        <v>458313.81</v>
      </c>
      <c r="AY11" s="15">
        <v>82504.11</v>
      </c>
      <c r="AZ11" s="15">
        <v>13338.75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21470363.350000001</v>
      </c>
      <c r="BH11" s="15">
        <v>8511412.8000000007</v>
      </c>
      <c r="BI11" s="15">
        <v>4998.9399999999996</v>
      </c>
      <c r="BJ11" s="15">
        <v>9.0299999999999994</v>
      </c>
      <c r="BK11" s="15">
        <v>135728.59</v>
      </c>
      <c r="BL11" s="15">
        <v>47229.35</v>
      </c>
      <c r="BM11" s="15">
        <v>0</v>
      </c>
      <c r="BN11" s="15">
        <v>0</v>
      </c>
      <c r="BO11" s="15">
        <v>0</v>
      </c>
      <c r="BP11" s="15">
        <v>0</v>
      </c>
      <c r="BQ11" s="15">
        <v>2359081.5699999998</v>
      </c>
      <c r="BR11" s="15">
        <v>2341556.7200000002</v>
      </c>
      <c r="BS11" s="15">
        <v>205699.56</v>
      </c>
      <c r="BT11" s="15">
        <v>26320.01</v>
      </c>
      <c r="BU11" s="15">
        <v>0</v>
      </c>
      <c r="BV11" s="15">
        <v>0</v>
      </c>
      <c r="BW11" s="15">
        <v>457744.42</v>
      </c>
      <c r="BX11" s="15">
        <v>457720.1</v>
      </c>
      <c r="BY11" s="15">
        <v>891095.49</v>
      </c>
      <c r="BZ11" s="15">
        <v>660245.21</v>
      </c>
      <c r="CA11" s="15">
        <v>4054348.57</v>
      </c>
      <c r="CB11" s="15">
        <v>3533080.42</v>
      </c>
      <c r="CC11" s="15">
        <v>17416014.789999999</v>
      </c>
      <c r="CD11" s="15">
        <v>4978332.38</v>
      </c>
      <c r="CE11" s="11">
        <f t="shared" ref="CE11" si="1">W11/CC11</f>
        <v>2.3972302133075991</v>
      </c>
      <c r="CF11" s="11">
        <f t="shared" si="0"/>
        <v>3.8697984203296611</v>
      </c>
      <c r="CG11" s="14"/>
      <c r="CH11" s="14"/>
      <c r="CI11" s="21"/>
      <c r="CJ11" s="21"/>
      <c r="CK11" s="21"/>
      <c r="CL11" s="16"/>
      <c r="CM11" s="20"/>
      <c r="CN11" s="18"/>
      <c r="CO11" s="18"/>
    </row>
    <row r="12" spans="1:93" s="12" customFormat="1" x14ac:dyDescent="0.25">
      <c r="A12" s="9">
        <v>3</v>
      </c>
      <c r="B12" s="10">
        <v>46207</v>
      </c>
      <c r="C12" s="15">
        <v>2926120.15</v>
      </c>
      <c r="D12" s="15">
        <v>2334010.63</v>
      </c>
      <c r="E12" s="15">
        <v>1277916.48</v>
      </c>
      <c r="F12" s="15">
        <v>0</v>
      </c>
      <c r="G12" s="15">
        <v>6695961.3899999997</v>
      </c>
      <c r="H12" s="15">
        <v>0</v>
      </c>
      <c r="I12" s="15">
        <v>0</v>
      </c>
      <c r="J12" s="15"/>
      <c r="K12" s="15">
        <v>26044000</v>
      </c>
      <c r="L12" s="15"/>
      <c r="M12" s="15">
        <v>0</v>
      </c>
      <c r="N12" s="15">
        <v>0</v>
      </c>
      <c r="O12" s="15">
        <v>14395606.800000001</v>
      </c>
      <c r="P12" s="15">
        <v>14395606.800000001</v>
      </c>
      <c r="Q12" s="15">
        <v>0</v>
      </c>
      <c r="R12" s="15">
        <v>0</v>
      </c>
      <c r="S12" s="15">
        <v>2277978.9700000002</v>
      </c>
      <c r="T12" s="15">
        <v>2277978.9700000002</v>
      </c>
      <c r="U12" s="15">
        <v>12297021.08</v>
      </c>
      <c r="V12" s="15"/>
      <c r="W12" s="15">
        <v>41320562.710000001</v>
      </c>
      <c r="X12" s="15">
        <v>19007596.399999999</v>
      </c>
      <c r="Y12" s="15">
        <v>3445836.21</v>
      </c>
      <c r="Z12" s="15">
        <v>1972840.54</v>
      </c>
      <c r="AA12" s="15">
        <v>13422264.619999999</v>
      </c>
      <c r="AB12" s="15">
        <v>4662952.68</v>
      </c>
      <c r="AC12" s="15">
        <v>546338.28</v>
      </c>
      <c r="AD12" s="15">
        <v>541997.22</v>
      </c>
      <c r="AE12" s="15">
        <v>57.97</v>
      </c>
      <c r="AF12" s="15">
        <v>0</v>
      </c>
      <c r="AG12" s="15">
        <v>2447847.17</v>
      </c>
      <c r="AH12" s="15">
        <v>76661.08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14016.99</v>
      </c>
      <c r="AT12" s="15">
        <v>13715.73</v>
      </c>
      <c r="AU12" s="15">
        <v>99718.18</v>
      </c>
      <c r="AV12" s="15">
        <v>83462.17</v>
      </c>
      <c r="AW12" s="15">
        <v>231371.64</v>
      </c>
      <c r="AX12" s="15">
        <v>231046.08</v>
      </c>
      <c r="AY12" s="15">
        <v>82507.62</v>
      </c>
      <c r="AZ12" s="15">
        <v>13354.06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20289958.68</v>
      </c>
      <c r="BH12" s="15">
        <v>7596029.5700000003</v>
      </c>
      <c r="BI12" s="15">
        <v>4938.96</v>
      </c>
      <c r="BJ12" s="15">
        <v>9.0299999999999994</v>
      </c>
      <c r="BK12" s="15">
        <v>125548.3</v>
      </c>
      <c r="BL12" s="15">
        <v>46707.72</v>
      </c>
      <c r="BM12" s="15">
        <v>0</v>
      </c>
      <c r="BN12" s="15">
        <v>0</v>
      </c>
      <c r="BO12" s="15">
        <v>0</v>
      </c>
      <c r="BP12" s="15">
        <v>0</v>
      </c>
      <c r="BQ12" s="15">
        <v>2533344.96</v>
      </c>
      <c r="BR12" s="15">
        <v>2353399.98</v>
      </c>
      <c r="BS12" s="15">
        <v>184878.27</v>
      </c>
      <c r="BT12" s="15">
        <v>26339.35</v>
      </c>
      <c r="BU12" s="15">
        <v>0</v>
      </c>
      <c r="BV12" s="15">
        <v>0</v>
      </c>
      <c r="BW12" s="15">
        <v>230927.78</v>
      </c>
      <c r="BX12" s="15">
        <v>230824.15</v>
      </c>
      <c r="BY12" s="15">
        <v>390106.41</v>
      </c>
      <c r="BZ12" s="15">
        <v>155248.73000000001</v>
      </c>
      <c r="CA12" s="15">
        <v>3469744.68</v>
      </c>
      <c r="CB12" s="15">
        <v>2812528.97</v>
      </c>
      <c r="CC12" s="15">
        <v>16820214</v>
      </c>
      <c r="CD12" s="15">
        <v>4783500.5999999996</v>
      </c>
      <c r="CE12" s="11">
        <f t="shared" ref="CE12:CE31" si="2">W12/CC12</f>
        <v>2.4566014861642071</v>
      </c>
      <c r="CF12" s="11">
        <f t="shared" ref="CF12:CF31" si="3">X12/CD12</f>
        <v>3.9735745825975228</v>
      </c>
      <c r="CG12" s="14"/>
      <c r="CH12" s="14"/>
      <c r="CI12" s="21"/>
      <c r="CJ12" s="21"/>
      <c r="CK12" s="21"/>
      <c r="CL12" s="16"/>
      <c r="CM12" s="20"/>
      <c r="CN12" s="18"/>
      <c r="CO12" s="18"/>
    </row>
    <row r="13" spans="1:93" s="12" customFormat="1" x14ac:dyDescent="0.25">
      <c r="A13" s="9">
        <v>4</v>
      </c>
      <c r="B13" s="10">
        <v>46210</v>
      </c>
      <c r="C13" s="15">
        <v>2845549.48</v>
      </c>
      <c r="D13" s="15">
        <v>2254174.92</v>
      </c>
      <c r="E13" s="15">
        <v>3380768.43</v>
      </c>
      <c r="F13" s="15">
        <v>0</v>
      </c>
      <c r="G13" s="15">
        <v>6703751.0700000003</v>
      </c>
      <c r="H13" s="15">
        <v>0</v>
      </c>
      <c r="I13" s="15">
        <v>0</v>
      </c>
      <c r="J13" s="15"/>
      <c r="K13" s="15">
        <v>24044000</v>
      </c>
      <c r="L13" s="15"/>
      <c r="M13" s="15">
        <v>0</v>
      </c>
      <c r="N13" s="15">
        <v>0</v>
      </c>
      <c r="O13" s="15">
        <v>14340538.300000001</v>
      </c>
      <c r="P13" s="15">
        <v>14340538.300000001</v>
      </c>
      <c r="Q13" s="15">
        <v>0</v>
      </c>
      <c r="R13" s="15">
        <v>0</v>
      </c>
      <c r="S13" s="15">
        <v>2345280.71</v>
      </c>
      <c r="T13" s="15">
        <v>2345280.71</v>
      </c>
      <c r="U13" s="15">
        <v>12297021.08</v>
      </c>
      <c r="V13" s="15"/>
      <c r="W13" s="15">
        <v>41362866.909999996</v>
      </c>
      <c r="X13" s="15">
        <v>18939993.920000002</v>
      </c>
      <c r="Y13" s="15">
        <v>3481142.35</v>
      </c>
      <c r="Z13" s="15">
        <v>1979478.48</v>
      </c>
      <c r="AA13" s="15">
        <v>13486301.060000001</v>
      </c>
      <c r="AB13" s="15">
        <v>4717464.01</v>
      </c>
      <c r="AC13" s="15">
        <v>759004.96</v>
      </c>
      <c r="AD13" s="15">
        <v>754578.45</v>
      </c>
      <c r="AE13" s="15">
        <v>0</v>
      </c>
      <c r="AF13" s="15">
        <v>0</v>
      </c>
      <c r="AG13" s="15">
        <v>2611924.15</v>
      </c>
      <c r="AH13" s="15">
        <v>48250.07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13945.43</v>
      </c>
      <c r="AT13" s="15">
        <v>13699.76</v>
      </c>
      <c r="AU13" s="15">
        <v>98578.09</v>
      </c>
      <c r="AV13" s="15">
        <v>83097.63</v>
      </c>
      <c r="AW13" s="15">
        <v>266168.89</v>
      </c>
      <c r="AX13" s="15">
        <v>266162.2</v>
      </c>
      <c r="AY13" s="15">
        <v>82410.94</v>
      </c>
      <c r="AZ13" s="15">
        <v>13299.94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20799475.870000001</v>
      </c>
      <c r="BH13" s="15">
        <v>7876030.5199999996</v>
      </c>
      <c r="BI13" s="15">
        <v>5552.97</v>
      </c>
      <c r="BJ13" s="15">
        <v>8.99</v>
      </c>
      <c r="BK13" s="15">
        <v>155079.44</v>
      </c>
      <c r="BL13" s="15">
        <v>46281.13</v>
      </c>
      <c r="BM13" s="15">
        <v>0</v>
      </c>
      <c r="BN13" s="15">
        <v>0</v>
      </c>
      <c r="BO13" s="15">
        <v>0</v>
      </c>
      <c r="BP13" s="15">
        <v>0</v>
      </c>
      <c r="BQ13" s="15">
        <v>2587737.5099999998</v>
      </c>
      <c r="BR13" s="15">
        <v>2580659.39</v>
      </c>
      <c r="BS13" s="15">
        <v>205280.62</v>
      </c>
      <c r="BT13" s="15">
        <v>26202.95</v>
      </c>
      <c r="BU13" s="15">
        <v>0</v>
      </c>
      <c r="BV13" s="15">
        <v>0</v>
      </c>
      <c r="BW13" s="15">
        <v>267241.38</v>
      </c>
      <c r="BX13" s="15">
        <v>266698.45</v>
      </c>
      <c r="BY13" s="15">
        <v>590585.46</v>
      </c>
      <c r="BZ13" s="15">
        <v>198348.98</v>
      </c>
      <c r="CA13" s="15">
        <v>3811477.37</v>
      </c>
      <c r="CB13" s="15">
        <v>3118199.89</v>
      </c>
      <c r="CC13" s="15">
        <v>16987998.489999998</v>
      </c>
      <c r="CD13" s="15">
        <v>4757830.63</v>
      </c>
      <c r="CE13" s="11">
        <f t="shared" si="2"/>
        <v>2.4348287371433597</v>
      </c>
      <c r="CF13" s="11">
        <f t="shared" si="3"/>
        <v>3.9808045710109696</v>
      </c>
      <c r="CG13" s="14"/>
      <c r="CH13" s="14"/>
      <c r="CI13" s="21"/>
      <c r="CJ13" s="21"/>
      <c r="CK13" s="21"/>
      <c r="CL13" s="16"/>
      <c r="CM13" s="20"/>
      <c r="CN13" s="18"/>
      <c r="CO13" s="18"/>
    </row>
    <row r="14" spans="1:93" s="12" customFormat="1" x14ac:dyDescent="0.25">
      <c r="A14" s="9">
        <v>5</v>
      </c>
      <c r="B14" s="10">
        <v>46211</v>
      </c>
      <c r="C14" s="15">
        <v>2799601.89</v>
      </c>
      <c r="D14" s="15">
        <v>2179695.63</v>
      </c>
      <c r="E14" s="15">
        <v>21760625.399999999</v>
      </c>
      <c r="F14" s="15">
        <v>0</v>
      </c>
      <c r="G14" s="15">
        <v>6722058.3099999996</v>
      </c>
      <c r="H14" s="15">
        <v>0</v>
      </c>
      <c r="I14" s="15">
        <v>0</v>
      </c>
      <c r="J14" s="15"/>
      <c r="K14" s="15">
        <v>5044000</v>
      </c>
      <c r="L14" s="15"/>
      <c r="M14" s="15">
        <v>0</v>
      </c>
      <c r="N14" s="15">
        <v>0</v>
      </c>
      <c r="O14" s="15">
        <v>14993158.4</v>
      </c>
      <c r="P14" s="15">
        <v>14993158.4</v>
      </c>
      <c r="Q14" s="15">
        <v>0</v>
      </c>
      <c r="R14" s="15">
        <v>0</v>
      </c>
      <c r="S14" s="15">
        <v>2036576.07</v>
      </c>
      <c r="T14" s="15">
        <v>2036576.07</v>
      </c>
      <c r="U14" s="15">
        <v>12297021.08</v>
      </c>
      <c r="V14" s="15"/>
      <c r="W14" s="15">
        <v>41058999.009999998</v>
      </c>
      <c r="X14" s="15">
        <v>19209430.109999999</v>
      </c>
      <c r="Y14" s="15">
        <v>3533426.24</v>
      </c>
      <c r="Z14" s="15">
        <v>1972464.39</v>
      </c>
      <c r="AA14" s="15">
        <v>13124148.859999999</v>
      </c>
      <c r="AB14" s="15">
        <v>4721790.3499999996</v>
      </c>
      <c r="AC14" s="15">
        <v>821554.53</v>
      </c>
      <c r="AD14" s="15">
        <v>817148.95</v>
      </c>
      <c r="AE14" s="15">
        <v>10</v>
      </c>
      <c r="AF14" s="15">
        <v>0</v>
      </c>
      <c r="AG14" s="15">
        <v>2535882.94</v>
      </c>
      <c r="AH14" s="15">
        <v>48132.25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13904.16</v>
      </c>
      <c r="AT14" s="15">
        <v>13658.49</v>
      </c>
      <c r="AU14" s="15">
        <v>99892.57</v>
      </c>
      <c r="AV14" s="15">
        <v>83555.289999999994</v>
      </c>
      <c r="AW14" s="15">
        <v>371537.78</v>
      </c>
      <c r="AX14" s="15">
        <v>371266.29</v>
      </c>
      <c r="AY14" s="15">
        <v>82414.17</v>
      </c>
      <c r="AZ14" s="15">
        <v>13287.46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20582771.260000002</v>
      </c>
      <c r="BH14" s="15">
        <v>8041303.4699999997</v>
      </c>
      <c r="BI14" s="15">
        <v>5514.49</v>
      </c>
      <c r="BJ14" s="15">
        <v>8.93</v>
      </c>
      <c r="BK14" s="15">
        <v>151009</v>
      </c>
      <c r="BL14" s="15">
        <v>44109.88</v>
      </c>
      <c r="BM14" s="15">
        <v>0</v>
      </c>
      <c r="BN14" s="15">
        <v>0</v>
      </c>
      <c r="BO14" s="15">
        <v>0</v>
      </c>
      <c r="BP14" s="15">
        <v>0</v>
      </c>
      <c r="BQ14" s="15">
        <v>2423406.2000000002</v>
      </c>
      <c r="BR14" s="15">
        <v>2406407.23</v>
      </c>
      <c r="BS14" s="15">
        <v>205277.21</v>
      </c>
      <c r="BT14" s="15">
        <v>26199.54</v>
      </c>
      <c r="BU14" s="15">
        <v>0</v>
      </c>
      <c r="BV14" s="15">
        <v>0</v>
      </c>
      <c r="BW14" s="15">
        <v>371063</v>
      </c>
      <c r="BX14" s="15">
        <v>371028.9</v>
      </c>
      <c r="BY14" s="15">
        <v>371716.5</v>
      </c>
      <c r="BZ14" s="15">
        <v>159297.76999999999</v>
      </c>
      <c r="CA14" s="15">
        <v>3527986.39</v>
      </c>
      <c r="CB14" s="15">
        <v>3007052.25</v>
      </c>
      <c r="CC14" s="15">
        <v>17054784.870000001</v>
      </c>
      <c r="CD14" s="15">
        <v>5034251.22</v>
      </c>
      <c r="CE14" s="11">
        <f t="shared" si="2"/>
        <v>2.4074768062436425</v>
      </c>
      <c r="CF14" s="11">
        <f t="shared" si="3"/>
        <v>3.8157472224836648</v>
      </c>
      <c r="CG14" s="14"/>
      <c r="CH14" s="14"/>
      <c r="CI14" s="21"/>
      <c r="CJ14" s="21"/>
      <c r="CK14" s="21"/>
      <c r="CL14" s="16"/>
      <c r="CM14" s="20"/>
      <c r="CN14" s="18"/>
      <c r="CO14" s="18"/>
    </row>
    <row r="15" spans="1:93" s="12" customFormat="1" x14ac:dyDescent="0.25">
      <c r="A15" s="9">
        <v>6</v>
      </c>
      <c r="B15" s="10">
        <v>46212</v>
      </c>
      <c r="C15" s="15">
        <v>2681324.77</v>
      </c>
      <c r="D15" s="15">
        <v>2101894.81</v>
      </c>
      <c r="E15" s="15">
        <v>3469382.03</v>
      </c>
      <c r="F15" s="15">
        <v>0</v>
      </c>
      <c r="G15" s="15">
        <v>6724492.5300000003</v>
      </c>
      <c r="H15" s="15">
        <v>0</v>
      </c>
      <c r="I15" s="15">
        <v>0</v>
      </c>
      <c r="J15" s="15"/>
      <c r="K15" s="15">
        <v>22744000</v>
      </c>
      <c r="L15" s="15"/>
      <c r="M15" s="15">
        <v>0</v>
      </c>
      <c r="N15" s="15">
        <v>0</v>
      </c>
      <c r="O15" s="15">
        <v>14982176.4</v>
      </c>
      <c r="P15" s="15">
        <v>14982176.4</v>
      </c>
      <c r="Q15" s="15">
        <v>0</v>
      </c>
      <c r="R15" s="15">
        <v>0</v>
      </c>
      <c r="S15" s="15">
        <v>2161104.5499999998</v>
      </c>
      <c r="T15" s="15">
        <v>2161104.5499999998</v>
      </c>
      <c r="U15" s="15">
        <v>12297021.08</v>
      </c>
      <c r="V15" s="15"/>
      <c r="W15" s="15">
        <v>40465459.200000003</v>
      </c>
      <c r="X15" s="15">
        <v>19245175.760000002</v>
      </c>
      <c r="Y15" s="15">
        <v>3553140.55</v>
      </c>
      <c r="Z15" s="15">
        <v>1963148.98</v>
      </c>
      <c r="AA15" s="15">
        <v>12869023.109999999</v>
      </c>
      <c r="AB15" s="15">
        <v>4716637.17</v>
      </c>
      <c r="AC15" s="15">
        <v>670704</v>
      </c>
      <c r="AD15" s="15">
        <v>666315.21</v>
      </c>
      <c r="AE15" s="15">
        <v>0</v>
      </c>
      <c r="AF15" s="15">
        <v>0</v>
      </c>
      <c r="AG15" s="15">
        <v>2548952.63</v>
      </c>
      <c r="AH15" s="15">
        <v>48131.51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13907.92</v>
      </c>
      <c r="AT15" s="15">
        <v>13662.25</v>
      </c>
      <c r="AU15" s="15">
        <v>99193.02</v>
      </c>
      <c r="AV15" s="15">
        <v>82915.16</v>
      </c>
      <c r="AW15" s="15">
        <v>369335.55</v>
      </c>
      <c r="AX15" s="15">
        <v>369298.26</v>
      </c>
      <c r="AY15" s="15">
        <v>82391.509999999995</v>
      </c>
      <c r="AZ15" s="15">
        <v>13275.29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20206648.300000001</v>
      </c>
      <c r="BH15" s="15">
        <v>7873383.8200000003</v>
      </c>
      <c r="BI15" s="15">
        <v>5514.05</v>
      </c>
      <c r="BJ15" s="15">
        <v>8.92</v>
      </c>
      <c r="BK15" s="15">
        <v>135328.24</v>
      </c>
      <c r="BL15" s="15">
        <v>29722.560000000001</v>
      </c>
      <c r="BM15" s="15">
        <v>0</v>
      </c>
      <c r="BN15" s="15">
        <v>0</v>
      </c>
      <c r="BO15" s="15">
        <v>0</v>
      </c>
      <c r="BP15" s="15">
        <v>0</v>
      </c>
      <c r="BQ15" s="15">
        <v>2226897.5099999998</v>
      </c>
      <c r="BR15" s="15">
        <v>2212077.38</v>
      </c>
      <c r="BS15" s="15">
        <v>205245.46</v>
      </c>
      <c r="BT15" s="15">
        <v>26167.8</v>
      </c>
      <c r="BU15" s="15">
        <v>0</v>
      </c>
      <c r="BV15" s="15">
        <v>0</v>
      </c>
      <c r="BW15" s="15">
        <v>370165</v>
      </c>
      <c r="BX15" s="15">
        <v>369712.99</v>
      </c>
      <c r="BY15" s="15">
        <v>431660.53</v>
      </c>
      <c r="BZ15" s="15">
        <v>156145.26</v>
      </c>
      <c r="CA15" s="15">
        <v>3374810.78</v>
      </c>
      <c r="CB15" s="15">
        <v>2793834.9</v>
      </c>
      <c r="CC15" s="15">
        <v>16831837.510000002</v>
      </c>
      <c r="CD15" s="15">
        <v>5079548.92</v>
      </c>
      <c r="CE15" s="11">
        <f t="shared" si="2"/>
        <v>2.4041022957807772</v>
      </c>
      <c r="CF15" s="11">
        <f t="shared" si="3"/>
        <v>3.7887568489053951</v>
      </c>
      <c r="CG15" s="14"/>
      <c r="CH15" s="14"/>
      <c r="CI15" s="21"/>
      <c r="CJ15" s="21"/>
      <c r="CK15" s="21"/>
      <c r="CL15" s="16"/>
      <c r="CM15" s="20"/>
      <c r="CN15" s="18"/>
      <c r="CO15" s="18"/>
    </row>
    <row r="16" spans="1:93" s="12" customFormat="1" x14ac:dyDescent="0.25">
      <c r="A16" s="9">
        <v>7</v>
      </c>
      <c r="B16" s="10">
        <v>46213</v>
      </c>
      <c r="C16" s="15">
        <v>2626803.75</v>
      </c>
      <c r="D16" s="15">
        <v>2035158.55</v>
      </c>
      <c r="E16" s="15">
        <v>4033403.68</v>
      </c>
      <c r="F16" s="15">
        <v>0</v>
      </c>
      <c r="G16" s="15">
        <v>6726893.8600000003</v>
      </c>
      <c r="H16" s="15">
        <v>0</v>
      </c>
      <c r="I16" s="15">
        <v>0</v>
      </c>
      <c r="J16" s="15"/>
      <c r="K16" s="15">
        <v>22324000</v>
      </c>
      <c r="L16" s="15"/>
      <c r="M16" s="15">
        <v>0</v>
      </c>
      <c r="N16" s="15">
        <v>0</v>
      </c>
      <c r="O16" s="15">
        <v>14956632.800000001</v>
      </c>
      <c r="P16" s="15">
        <v>14956632.800000001</v>
      </c>
      <c r="Q16" s="15">
        <v>0</v>
      </c>
      <c r="R16" s="15">
        <v>0</v>
      </c>
      <c r="S16" s="15">
        <v>2141407.0499999998</v>
      </c>
      <c r="T16" s="15">
        <v>2141407.0499999998</v>
      </c>
      <c r="U16" s="15">
        <v>12297021.08</v>
      </c>
      <c r="V16" s="15"/>
      <c r="W16" s="15">
        <v>40512120.07</v>
      </c>
      <c r="X16" s="15">
        <v>19133198.399999999</v>
      </c>
      <c r="Y16" s="15">
        <v>3519113</v>
      </c>
      <c r="Z16" s="15">
        <v>1960512.63</v>
      </c>
      <c r="AA16" s="15">
        <v>12888974.91</v>
      </c>
      <c r="AB16" s="15">
        <v>4624651.47</v>
      </c>
      <c r="AC16" s="15">
        <v>750180.56</v>
      </c>
      <c r="AD16" s="15">
        <v>745812.61</v>
      </c>
      <c r="AE16" s="15">
        <v>0</v>
      </c>
      <c r="AF16" s="15">
        <v>0</v>
      </c>
      <c r="AG16" s="15">
        <v>2550667.5499999998</v>
      </c>
      <c r="AH16" s="15">
        <v>47980.9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13857.12</v>
      </c>
      <c r="AT16" s="15">
        <v>13611.45</v>
      </c>
      <c r="AU16" s="15">
        <v>105400.25</v>
      </c>
      <c r="AV16" s="15">
        <v>88613.02</v>
      </c>
      <c r="AW16" s="15">
        <v>335208.52</v>
      </c>
      <c r="AX16" s="15">
        <v>334635.31</v>
      </c>
      <c r="AY16" s="15">
        <v>82368.75</v>
      </c>
      <c r="AZ16" s="15">
        <v>13252.14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20245770.66</v>
      </c>
      <c r="BH16" s="15">
        <v>7829069.5300000003</v>
      </c>
      <c r="BI16" s="15">
        <v>5372.26</v>
      </c>
      <c r="BJ16" s="15">
        <v>8.91</v>
      </c>
      <c r="BK16" s="15">
        <v>137181.13</v>
      </c>
      <c r="BL16" s="15">
        <v>32461.46</v>
      </c>
      <c r="BM16" s="15">
        <v>0</v>
      </c>
      <c r="BN16" s="15">
        <v>0</v>
      </c>
      <c r="BO16" s="15">
        <v>0</v>
      </c>
      <c r="BP16" s="15">
        <v>0</v>
      </c>
      <c r="BQ16" s="15">
        <v>2221574.5099999998</v>
      </c>
      <c r="BR16" s="15">
        <v>2203488.0299999998</v>
      </c>
      <c r="BS16" s="15">
        <v>205225.94</v>
      </c>
      <c r="BT16" s="15">
        <v>26148.28</v>
      </c>
      <c r="BU16" s="15">
        <v>0</v>
      </c>
      <c r="BV16" s="15">
        <v>0</v>
      </c>
      <c r="BW16" s="15">
        <v>334092.84999999998</v>
      </c>
      <c r="BX16" s="15">
        <v>334077.46999999997</v>
      </c>
      <c r="BY16" s="15">
        <v>448522.64</v>
      </c>
      <c r="BZ16" s="15">
        <v>158842.95000000001</v>
      </c>
      <c r="CA16" s="15">
        <v>3351969.33</v>
      </c>
      <c r="CB16" s="15">
        <v>2755027.11</v>
      </c>
      <c r="CC16" s="15">
        <v>16893801.329999998</v>
      </c>
      <c r="CD16" s="15">
        <v>5074042.42</v>
      </c>
      <c r="CE16" s="11">
        <f t="shared" si="2"/>
        <v>2.398046436006005</v>
      </c>
      <c r="CF16" s="11">
        <f t="shared" si="3"/>
        <v>3.7707998507430687</v>
      </c>
      <c r="CG16" s="14"/>
      <c r="CH16" s="14"/>
      <c r="CI16" s="21"/>
      <c r="CJ16" s="21"/>
      <c r="CK16" s="21"/>
      <c r="CL16" s="16"/>
      <c r="CM16" s="20"/>
      <c r="CN16" s="18"/>
      <c r="CO16" s="18"/>
    </row>
    <row r="17" spans="1:93" s="12" customFormat="1" x14ac:dyDescent="0.25">
      <c r="A17" s="9">
        <v>8</v>
      </c>
      <c r="B17" s="10">
        <v>46214</v>
      </c>
      <c r="C17" s="15">
        <v>2590370.96</v>
      </c>
      <c r="D17" s="15">
        <v>1933058.67</v>
      </c>
      <c r="E17" s="15">
        <v>5411861.0300000003</v>
      </c>
      <c r="F17" s="15">
        <v>0</v>
      </c>
      <c r="G17" s="15">
        <v>6729301.2400000002</v>
      </c>
      <c r="H17" s="15">
        <v>0</v>
      </c>
      <c r="I17" s="15">
        <v>0</v>
      </c>
      <c r="J17" s="15"/>
      <c r="K17" s="15">
        <v>20801000</v>
      </c>
      <c r="L17" s="15"/>
      <c r="M17" s="15">
        <v>0</v>
      </c>
      <c r="N17" s="15">
        <v>0</v>
      </c>
      <c r="O17" s="15">
        <v>14982830</v>
      </c>
      <c r="P17" s="15">
        <v>14982830</v>
      </c>
      <c r="Q17" s="15">
        <v>0</v>
      </c>
      <c r="R17" s="15">
        <v>0</v>
      </c>
      <c r="S17" s="15">
        <v>2130159.21</v>
      </c>
      <c r="T17" s="15">
        <v>2130159.21</v>
      </c>
      <c r="U17" s="15">
        <v>12584029.01</v>
      </c>
      <c r="V17" s="15"/>
      <c r="W17" s="15">
        <v>40061493.420000002</v>
      </c>
      <c r="X17" s="15">
        <v>19046047.879999999</v>
      </c>
      <c r="Y17" s="15">
        <v>3499814.01</v>
      </c>
      <c r="Z17" s="15">
        <v>1965542.6</v>
      </c>
      <c r="AA17" s="15">
        <v>12891242.619999999</v>
      </c>
      <c r="AB17" s="15">
        <v>4594864.34</v>
      </c>
      <c r="AC17" s="15">
        <v>582723.47</v>
      </c>
      <c r="AD17" s="15">
        <v>578332.93999999994</v>
      </c>
      <c r="AE17" s="15">
        <v>20.6</v>
      </c>
      <c r="AF17" s="15">
        <v>0</v>
      </c>
      <c r="AG17" s="15">
        <v>2541383.29</v>
      </c>
      <c r="AH17" s="15">
        <v>48127.58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13906.1</v>
      </c>
      <c r="AT17" s="15">
        <v>13660.42</v>
      </c>
      <c r="AU17" s="15">
        <v>102958.32</v>
      </c>
      <c r="AV17" s="15">
        <v>87169.84</v>
      </c>
      <c r="AW17" s="15">
        <v>288929.19</v>
      </c>
      <c r="AX17" s="15">
        <v>288815.93</v>
      </c>
      <c r="AY17" s="15">
        <v>82389.649999999994</v>
      </c>
      <c r="AZ17" s="15">
        <v>13273.14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20003367.239999998</v>
      </c>
      <c r="BH17" s="15">
        <v>7589786.7800000003</v>
      </c>
      <c r="BI17" s="15">
        <v>5308.82</v>
      </c>
      <c r="BJ17" s="15">
        <v>8.92</v>
      </c>
      <c r="BK17" s="15">
        <v>123969.69</v>
      </c>
      <c r="BL17" s="15">
        <v>30080.03</v>
      </c>
      <c r="BM17" s="15">
        <v>0</v>
      </c>
      <c r="BN17" s="15">
        <v>0</v>
      </c>
      <c r="BO17" s="15">
        <v>0</v>
      </c>
      <c r="BP17" s="15">
        <v>0</v>
      </c>
      <c r="BQ17" s="15">
        <v>2313112.81</v>
      </c>
      <c r="BR17" s="15">
        <v>2134003.86</v>
      </c>
      <c r="BS17" s="15">
        <v>205248.81</v>
      </c>
      <c r="BT17" s="15">
        <v>26171.15</v>
      </c>
      <c r="BU17" s="15">
        <v>0</v>
      </c>
      <c r="BV17" s="15">
        <v>0</v>
      </c>
      <c r="BW17" s="15">
        <v>288811.28000000003</v>
      </c>
      <c r="BX17" s="15">
        <v>288756.96999999997</v>
      </c>
      <c r="BY17" s="15">
        <v>469368.83</v>
      </c>
      <c r="BZ17" s="15">
        <v>178064.06</v>
      </c>
      <c r="CA17" s="15">
        <v>3405820.24</v>
      </c>
      <c r="CB17" s="15">
        <v>2657085</v>
      </c>
      <c r="CC17" s="15">
        <v>16597547</v>
      </c>
      <c r="CD17" s="15">
        <v>4932701.79</v>
      </c>
      <c r="CE17" s="11">
        <f t="shared" si="2"/>
        <v>2.413699652123293</v>
      </c>
      <c r="CF17" s="11">
        <f t="shared" si="3"/>
        <v>3.8611796720839267</v>
      </c>
      <c r="CG17" s="14"/>
      <c r="CH17" s="14"/>
      <c r="CI17" s="21"/>
      <c r="CJ17" s="21"/>
      <c r="CK17" s="21"/>
      <c r="CL17" s="16"/>
      <c r="CM17" s="20"/>
      <c r="CN17" s="18"/>
      <c r="CO17" s="18"/>
    </row>
    <row r="18" spans="1:93" s="12" customFormat="1" x14ac:dyDescent="0.25">
      <c r="A18" s="9">
        <v>9</v>
      </c>
      <c r="B18" s="10">
        <v>46217</v>
      </c>
      <c r="C18" s="15">
        <v>2472447.4</v>
      </c>
      <c r="D18" s="15">
        <v>1888698.02</v>
      </c>
      <c r="E18" s="15">
        <v>2698539.46</v>
      </c>
      <c r="F18" s="15">
        <v>0</v>
      </c>
      <c r="G18" s="15">
        <v>6736524.8499999996</v>
      </c>
      <c r="H18" s="15">
        <v>0</v>
      </c>
      <c r="I18" s="15">
        <v>0</v>
      </c>
      <c r="J18" s="15"/>
      <c r="K18" s="15">
        <v>23901000</v>
      </c>
      <c r="L18" s="15"/>
      <c r="M18" s="15">
        <v>0</v>
      </c>
      <c r="N18" s="15">
        <v>0</v>
      </c>
      <c r="O18" s="15">
        <v>14976560</v>
      </c>
      <c r="P18" s="15">
        <v>14976560</v>
      </c>
      <c r="Q18" s="15">
        <v>0</v>
      </c>
      <c r="R18" s="15">
        <v>0</v>
      </c>
      <c r="S18" s="15">
        <v>1883097.14</v>
      </c>
      <c r="T18" s="15">
        <v>1883097.14</v>
      </c>
      <c r="U18" s="15">
        <v>12584029.01</v>
      </c>
      <c r="V18" s="15"/>
      <c r="W18" s="15">
        <v>40084139.829999998</v>
      </c>
      <c r="X18" s="15">
        <v>18748355.149999999</v>
      </c>
      <c r="Y18" s="15">
        <v>3496774.11</v>
      </c>
      <c r="Z18" s="15">
        <v>1975793.06</v>
      </c>
      <c r="AA18" s="15">
        <v>13001379.83</v>
      </c>
      <c r="AB18" s="15">
        <v>4604813.49</v>
      </c>
      <c r="AC18" s="15">
        <v>884952.29</v>
      </c>
      <c r="AD18" s="15">
        <v>880579.73</v>
      </c>
      <c r="AE18" s="15">
        <v>0</v>
      </c>
      <c r="AF18" s="15">
        <v>0</v>
      </c>
      <c r="AG18" s="15">
        <v>2722157.03</v>
      </c>
      <c r="AH18" s="15">
        <v>24069.27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13901.59</v>
      </c>
      <c r="AT18" s="15">
        <v>13655.91</v>
      </c>
      <c r="AU18" s="15">
        <v>105374.98</v>
      </c>
      <c r="AV18" s="15">
        <v>85752.84</v>
      </c>
      <c r="AW18" s="15">
        <v>261454.28</v>
      </c>
      <c r="AX18" s="15">
        <v>261323.5</v>
      </c>
      <c r="AY18" s="15">
        <v>82589.77</v>
      </c>
      <c r="AZ18" s="15">
        <v>13260.75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20568583.870000001</v>
      </c>
      <c r="BH18" s="15">
        <v>7859248.5599999996</v>
      </c>
      <c r="BI18" s="15">
        <v>5801.89</v>
      </c>
      <c r="BJ18" s="15">
        <v>8.91</v>
      </c>
      <c r="BK18" s="15">
        <v>125560.69</v>
      </c>
      <c r="BL18" s="15">
        <v>27483.5</v>
      </c>
      <c r="BM18" s="15">
        <v>0</v>
      </c>
      <c r="BN18" s="15">
        <v>0</v>
      </c>
      <c r="BO18" s="15">
        <v>0</v>
      </c>
      <c r="BP18" s="15">
        <v>0</v>
      </c>
      <c r="BQ18" s="15">
        <v>2639989.62</v>
      </c>
      <c r="BR18" s="15">
        <v>2632653.5299999998</v>
      </c>
      <c r="BS18" s="15">
        <v>205236.76</v>
      </c>
      <c r="BT18" s="15">
        <v>26159.1</v>
      </c>
      <c r="BU18" s="15">
        <v>0</v>
      </c>
      <c r="BV18" s="15">
        <v>0</v>
      </c>
      <c r="BW18" s="15">
        <v>261387.08</v>
      </c>
      <c r="BX18" s="15">
        <v>261289.9</v>
      </c>
      <c r="BY18" s="15">
        <v>610213.63</v>
      </c>
      <c r="BZ18" s="15">
        <v>211036.52</v>
      </c>
      <c r="CA18" s="15">
        <v>3848189.67</v>
      </c>
      <c r="CB18" s="15">
        <v>3158631.47</v>
      </c>
      <c r="CC18" s="15">
        <v>16720394.199999999</v>
      </c>
      <c r="CD18" s="15">
        <v>4700617.09</v>
      </c>
      <c r="CE18" s="11">
        <f t="shared" si="2"/>
        <v>2.3973202635378059</v>
      </c>
      <c r="CF18" s="11">
        <f t="shared" si="3"/>
        <v>3.9884880625322321</v>
      </c>
      <c r="CG18" s="14"/>
      <c r="CH18" s="14"/>
      <c r="CI18" s="21"/>
      <c r="CJ18" s="21"/>
      <c r="CK18" s="21"/>
      <c r="CL18" s="16"/>
      <c r="CM18" s="20"/>
      <c r="CN18" s="18"/>
      <c r="CO18" s="18"/>
    </row>
    <row r="19" spans="1:93" s="12" customFormat="1" x14ac:dyDescent="0.25">
      <c r="A19" s="9">
        <v>10</v>
      </c>
      <c r="B19" s="10">
        <v>46218</v>
      </c>
      <c r="C19" s="15">
        <v>2385031.19</v>
      </c>
      <c r="D19" s="15">
        <v>1843448.43</v>
      </c>
      <c r="E19" s="15">
        <v>3294207.91</v>
      </c>
      <c r="F19" s="15">
        <v>0</v>
      </c>
      <c r="G19" s="15">
        <v>6696463.5099999998</v>
      </c>
      <c r="H19" s="15">
        <v>0</v>
      </c>
      <c r="I19" s="15">
        <v>0</v>
      </c>
      <c r="J19" s="15"/>
      <c r="K19" s="15">
        <v>23501000</v>
      </c>
      <c r="L19" s="15"/>
      <c r="M19" s="15">
        <v>0</v>
      </c>
      <c r="N19" s="15">
        <v>0</v>
      </c>
      <c r="O19" s="15">
        <v>15035948.300000001</v>
      </c>
      <c r="P19" s="15">
        <v>15035948.300000001</v>
      </c>
      <c r="Q19" s="15">
        <v>0</v>
      </c>
      <c r="R19" s="15">
        <v>0</v>
      </c>
      <c r="S19" s="15">
        <v>1626317.71</v>
      </c>
      <c r="T19" s="15">
        <v>1626317.71</v>
      </c>
      <c r="U19" s="15">
        <v>12584029.01</v>
      </c>
      <c r="V19" s="15"/>
      <c r="W19" s="15">
        <v>39954939.600000001</v>
      </c>
      <c r="X19" s="15">
        <v>18505714.440000001</v>
      </c>
      <c r="Y19" s="15">
        <v>3464001.64</v>
      </c>
      <c r="Z19" s="15">
        <v>1976514.07</v>
      </c>
      <c r="AA19" s="15">
        <v>13016312.800000001</v>
      </c>
      <c r="AB19" s="15">
        <v>4515668.83</v>
      </c>
      <c r="AC19" s="15">
        <v>718257.97</v>
      </c>
      <c r="AD19" s="15">
        <v>713905.04</v>
      </c>
      <c r="AE19" s="15">
        <v>41.24</v>
      </c>
      <c r="AF19" s="15">
        <v>0</v>
      </c>
      <c r="AG19" s="15">
        <v>2759637.73</v>
      </c>
      <c r="AH19" s="15">
        <v>24164.65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13953.7</v>
      </c>
      <c r="AT19" s="15">
        <v>13708.03</v>
      </c>
      <c r="AU19" s="15">
        <v>95821.26</v>
      </c>
      <c r="AV19" s="15">
        <v>83003.17</v>
      </c>
      <c r="AW19" s="15">
        <v>215192.46</v>
      </c>
      <c r="AX19" s="15">
        <v>215022.43</v>
      </c>
      <c r="AY19" s="15">
        <v>42236.05</v>
      </c>
      <c r="AZ19" s="15">
        <v>13209.02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20325454.850000001</v>
      </c>
      <c r="BH19" s="15">
        <v>7555195.2199999997</v>
      </c>
      <c r="BI19" s="15">
        <v>5793.23</v>
      </c>
      <c r="BJ19" s="15">
        <v>9</v>
      </c>
      <c r="BK19" s="15">
        <v>150005.17000000001</v>
      </c>
      <c r="BL19" s="15">
        <v>37138.19</v>
      </c>
      <c r="BM19" s="15">
        <v>0</v>
      </c>
      <c r="BN19" s="15">
        <v>0</v>
      </c>
      <c r="BO19" s="15">
        <v>0</v>
      </c>
      <c r="BP19" s="15">
        <v>0</v>
      </c>
      <c r="BQ19" s="15">
        <v>1994086.63</v>
      </c>
      <c r="BR19" s="15">
        <v>1978395.8</v>
      </c>
      <c r="BS19" s="15">
        <v>205342.35</v>
      </c>
      <c r="BT19" s="15">
        <v>26264.69</v>
      </c>
      <c r="BU19" s="15">
        <v>0</v>
      </c>
      <c r="BV19" s="15">
        <v>0</v>
      </c>
      <c r="BW19" s="15">
        <v>215099.23</v>
      </c>
      <c r="BX19" s="15">
        <v>214917.53</v>
      </c>
      <c r="BY19" s="15">
        <v>902789</v>
      </c>
      <c r="BZ19" s="15">
        <v>661599.93000000005</v>
      </c>
      <c r="CA19" s="15">
        <v>3473115.61</v>
      </c>
      <c r="CB19" s="15">
        <v>2918325.13</v>
      </c>
      <c r="CC19" s="15">
        <v>16852339.239999998</v>
      </c>
      <c r="CD19" s="15">
        <v>4636870.09</v>
      </c>
      <c r="CE19" s="11">
        <f t="shared" si="2"/>
        <v>2.3708838892326978</v>
      </c>
      <c r="CF19" s="11">
        <f t="shared" si="3"/>
        <v>3.9909926482326794</v>
      </c>
      <c r="CG19" s="14"/>
      <c r="CH19" s="14"/>
      <c r="CI19" s="21"/>
      <c r="CJ19" s="21"/>
      <c r="CK19" s="21"/>
      <c r="CL19" s="16"/>
      <c r="CM19" s="20"/>
      <c r="CN19" s="18"/>
      <c r="CO19" s="18"/>
    </row>
    <row r="20" spans="1:93" s="12" customFormat="1" x14ac:dyDescent="0.25">
      <c r="A20" s="9">
        <v>11</v>
      </c>
      <c r="B20" s="10">
        <v>46219</v>
      </c>
      <c r="C20" s="15">
        <v>1846937.34</v>
      </c>
      <c r="D20" s="15">
        <v>1308011.6000000001</v>
      </c>
      <c r="E20" s="15">
        <v>3248669.74</v>
      </c>
      <c r="F20" s="15">
        <v>0</v>
      </c>
      <c r="G20" s="15">
        <v>6698857.7000000002</v>
      </c>
      <c r="H20" s="15">
        <v>0</v>
      </c>
      <c r="I20" s="15">
        <v>0</v>
      </c>
      <c r="J20" s="15"/>
      <c r="K20" s="15">
        <v>23401000</v>
      </c>
      <c r="L20" s="15"/>
      <c r="M20" s="15">
        <v>0</v>
      </c>
      <c r="N20" s="15">
        <v>0</v>
      </c>
      <c r="O20" s="15">
        <v>15097240.4</v>
      </c>
      <c r="P20" s="15">
        <v>15097240.4</v>
      </c>
      <c r="Q20" s="15">
        <v>0</v>
      </c>
      <c r="R20" s="15">
        <v>0</v>
      </c>
      <c r="S20" s="15">
        <v>1499903.03</v>
      </c>
      <c r="T20" s="15">
        <v>1499903.03</v>
      </c>
      <c r="U20" s="15">
        <v>12584029.01</v>
      </c>
      <c r="V20" s="15"/>
      <c r="W20" s="15">
        <v>39208579.200000003</v>
      </c>
      <c r="X20" s="15">
        <v>17905155.030000001</v>
      </c>
      <c r="Y20" s="15">
        <v>3467553.79</v>
      </c>
      <c r="Z20" s="15">
        <v>1976873.34</v>
      </c>
      <c r="AA20" s="15">
        <v>12927662.32</v>
      </c>
      <c r="AB20" s="15">
        <v>4475251.62</v>
      </c>
      <c r="AC20" s="15">
        <v>666231.24</v>
      </c>
      <c r="AD20" s="15">
        <v>661696.88</v>
      </c>
      <c r="AE20" s="15">
        <v>0</v>
      </c>
      <c r="AF20" s="15">
        <v>0</v>
      </c>
      <c r="AG20" s="15">
        <v>3136417.47</v>
      </c>
      <c r="AH20" s="15">
        <v>24262.61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13905.29</v>
      </c>
      <c r="AT20" s="15">
        <v>13746.77</v>
      </c>
      <c r="AU20" s="15">
        <v>99097.24</v>
      </c>
      <c r="AV20" s="15">
        <v>83293.320000000007</v>
      </c>
      <c r="AW20" s="15">
        <v>305194.08</v>
      </c>
      <c r="AX20" s="15">
        <v>304873.90999999997</v>
      </c>
      <c r="AY20" s="15">
        <v>45244.58</v>
      </c>
      <c r="AZ20" s="15">
        <v>15727.46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20661306.010000002</v>
      </c>
      <c r="BH20" s="15">
        <v>7555725.9000000004</v>
      </c>
      <c r="BI20" s="15">
        <v>5805.92</v>
      </c>
      <c r="BJ20" s="15">
        <v>9.0399999999999991</v>
      </c>
      <c r="BK20" s="15">
        <v>159321.23000000001</v>
      </c>
      <c r="BL20" s="15">
        <v>38206.300000000003</v>
      </c>
      <c r="BM20" s="15">
        <v>0</v>
      </c>
      <c r="BN20" s="15">
        <v>0</v>
      </c>
      <c r="BO20" s="15">
        <v>0</v>
      </c>
      <c r="BP20" s="15">
        <v>0</v>
      </c>
      <c r="BQ20" s="15">
        <v>1976077.26</v>
      </c>
      <c r="BR20" s="15">
        <v>1960295.77</v>
      </c>
      <c r="BS20" s="15">
        <v>183181.16</v>
      </c>
      <c r="BT20" s="15">
        <v>2316.85</v>
      </c>
      <c r="BU20" s="15">
        <v>0</v>
      </c>
      <c r="BV20" s="15">
        <v>0</v>
      </c>
      <c r="BW20" s="15">
        <v>304665.84000000003</v>
      </c>
      <c r="BX20" s="15">
        <v>304609.78999999998</v>
      </c>
      <c r="BY20" s="15">
        <v>1366128.48</v>
      </c>
      <c r="BZ20" s="15">
        <v>1167506.18</v>
      </c>
      <c r="CA20" s="15">
        <v>3995179.89</v>
      </c>
      <c r="CB20" s="15">
        <v>3472943.92</v>
      </c>
      <c r="CC20" s="15">
        <v>16666126.119999999</v>
      </c>
      <c r="CD20" s="15">
        <v>4082781.98</v>
      </c>
      <c r="CE20" s="11">
        <f t="shared" si="2"/>
        <v>2.3525910531151077</v>
      </c>
      <c r="CF20" s="11">
        <f t="shared" si="3"/>
        <v>4.3855280829862</v>
      </c>
      <c r="CG20" s="14"/>
      <c r="CH20" s="14"/>
      <c r="CI20" s="21"/>
      <c r="CJ20" s="21"/>
      <c r="CK20" s="21"/>
      <c r="CL20" s="16"/>
      <c r="CM20" s="20"/>
      <c r="CN20" s="18"/>
      <c r="CO20" s="18"/>
    </row>
    <row r="21" spans="1:93" s="12" customFormat="1" x14ac:dyDescent="0.25">
      <c r="A21" s="9">
        <v>12</v>
      </c>
      <c r="B21" s="10">
        <v>46220</v>
      </c>
      <c r="C21" s="15">
        <v>2355589.9700000002</v>
      </c>
      <c r="D21" s="15">
        <v>1769345.49</v>
      </c>
      <c r="E21" s="15">
        <v>3225493.19</v>
      </c>
      <c r="F21" s="15">
        <v>0</v>
      </c>
      <c r="G21" s="15">
        <v>6701263.4800000004</v>
      </c>
      <c r="H21" s="15">
        <v>0</v>
      </c>
      <c r="I21" s="15">
        <v>0</v>
      </c>
      <c r="J21" s="15"/>
      <c r="K21" s="15">
        <v>23401000</v>
      </c>
      <c r="L21" s="15"/>
      <c r="M21" s="15">
        <v>0</v>
      </c>
      <c r="N21" s="15">
        <v>0</v>
      </c>
      <c r="O21" s="15">
        <v>15053852</v>
      </c>
      <c r="P21" s="15">
        <v>15053852</v>
      </c>
      <c r="Q21" s="15">
        <v>0</v>
      </c>
      <c r="R21" s="15">
        <v>0</v>
      </c>
      <c r="S21" s="15">
        <v>2171618.34</v>
      </c>
      <c r="T21" s="15">
        <v>2171618.34</v>
      </c>
      <c r="U21" s="15">
        <v>12584029.01</v>
      </c>
      <c r="V21" s="15"/>
      <c r="W21" s="15">
        <v>40324787.950000003</v>
      </c>
      <c r="X21" s="15">
        <v>18994815.829999998</v>
      </c>
      <c r="Y21" s="15">
        <v>3448705.46</v>
      </c>
      <c r="Z21" s="15">
        <v>1964772.76</v>
      </c>
      <c r="AA21" s="15">
        <v>12926447.68</v>
      </c>
      <c r="AB21" s="15">
        <v>4446086.9000000004</v>
      </c>
      <c r="AC21" s="15">
        <v>788052.49</v>
      </c>
      <c r="AD21" s="15">
        <v>783537.68</v>
      </c>
      <c r="AE21" s="15">
        <v>0</v>
      </c>
      <c r="AF21" s="15">
        <v>0</v>
      </c>
      <c r="AG21" s="15">
        <v>3135906.12</v>
      </c>
      <c r="AH21" s="15">
        <v>24196.17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13869.85</v>
      </c>
      <c r="AT21" s="15">
        <v>13711.33</v>
      </c>
      <c r="AU21" s="15">
        <v>106825.77</v>
      </c>
      <c r="AV21" s="15">
        <v>88976.08</v>
      </c>
      <c r="AW21" s="15">
        <v>346817.71</v>
      </c>
      <c r="AX21" s="15">
        <v>345937.09</v>
      </c>
      <c r="AY21" s="15">
        <v>45172.31</v>
      </c>
      <c r="AZ21" s="15">
        <v>15684.27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20811797.399999999</v>
      </c>
      <c r="BH21" s="15">
        <v>7682902.2699999996</v>
      </c>
      <c r="BI21" s="15">
        <v>5648.67</v>
      </c>
      <c r="BJ21" s="15">
        <v>9.01</v>
      </c>
      <c r="BK21" s="15">
        <v>157440.03</v>
      </c>
      <c r="BL21" s="15">
        <v>36368.35</v>
      </c>
      <c r="BM21" s="15">
        <v>0</v>
      </c>
      <c r="BN21" s="15">
        <v>0</v>
      </c>
      <c r="BO21" s="15">
        <v>0</v>
      </c>
      <c r="BP21" s="15">
        <v>0</v>
      </c>
      <c r="BQ21" s="15">
        <v>1975088.84</v>
      </c>
      <c r="BR21" s="15">
        <v>1957177.86</v>
      </c>
      <c r="BS21" s="15">
        <v>183174.17</v>
      </c>
      <c r="BT21" s="15">
        <v>2309.87</v>
      </c>
      <c r="BU21" s="15">
        <v>0</v>
      </c>
      <c r="BV21" s="15">
        <v>0</v>
      </c>
      <c r="BW21" s="15">
        <v>345343.28</v>
      </c>
      <c r="BX21" s="15">
        <v>345199.87</v>
      </c>
      <c r="BY21" s="15">
        <v>363801.67</v>
      </c>
      <c r="BZ21" s="15">
        <v>153217.69</v>
      </c>
      <c r="CA21" s="15">
        <v>3030496.66</v>
      </c>
      <c r="CB21" s="15">
        <v>2494282.65</v>
      </c>
      <c r="CC21" s="15">
        <v>17781300.739999998</v>
      </c>
      <c r="CD21" s="15">
        <v>5188619.62</v>
      </c>
      <c r="CE21" s="11">
        <f t="shared" si="2"/>
        <v>2.2678199159686452</v>
      </c>
      <c r="CF21" s="11">
        <f t="shared" si="3"/>
        <v>3.660861119358755</v>
      </c>
      <c r="CG21" s="14"/>
      <c r="CH21" s="14"/>
      <c r="CI21" s="21"/>
      <c r="CJ21" s="21"/>
      <c r="CK21" s="21"/>
      <c r="CL21" s="16"/>
      <c r="CM21" s="20"/>
      <c r="CN21" s="18"/>
      <c r="CO21" s="18"/>
    </row>
    <row r="22" spans="1:93" s="12" customFormat="1" x14ac:dyDescent="0.25">
      <c r="A22" s="9">
        <v>13</v>
      </c>
      <c r="B22" s="10">
        <v>46221</v>
      </c>
      <c r="C22" s="15">
        <v>2326412.15</v>
      </c>
      <c r="D22" s="15">
        <v>1712141.31</v>
      </c>
      <c r="E22" s="15">
        <v>1875207.21</v>
      </c>
      <c r="F22" s="15">
        <v>0</v>
      </c>
      <c r="G22" s="15">
        <v>7274389.7999999998</v>
      </c>
      <c r="H22" s="15">
        <v>0</v>
      </c>
      <c r="I22" s="15">
        <v>0</v>
      </c>
      <c r="J22" s="15"/>
      <c r="K22" s="15">
        <v>23887000</v>
      </c>
      <c r="L22" s="15"/>
      <c r="M22" s="15">
        <v>0</v>
      </c>
      <c r="N22" s="15">
        <v>0</v>
      </c>
      <c r="O22" s="15">
        <v>15033409.9</v>
      </c>
      <c r="P22" s="15">
        <v>15033409.9</v>
      </c>
      <c r="Q22" s="15">
        <v>0</v>
      </c>
      <c r="R22" s="15">
        <v>0</v>
      </c>
      <c r="S22" s="15">
        <v>2590379.41</v>
      </c>
      <c r="T22" s="15">
        <v>2590379.41</v>
      </c>
      <c r="U22" s="15">
        <v>12584029.01</v>
      </c>
      <c r="V22" s="15"/>
      <c r="W22" s="15">
        <v>40402769.460000001</v>
      </c>
      <c r="X22" s="15">
        <v>19335930.620000001</v>
      </c>
      <c r="Y22" s="15">
        <v>3441487.31</v>
      </c>
      <c r="Z22" s="15">
        <v>1958742.62</v>
      </c>
      <c r="AA22" s="15">
        <v>12946823.73</v>
      </c>
      <c r="AB22" s="15">
        <v>4452864.7</v>
      </c>
      <c r="AC22" s="15">
        <v>579991.84</v>
      </c>
      <c r="AD22" s="15">
        <v>575490.49</v>
      </c>
      <c r="AE22" s="15">
        <v>77.89</v>
      </c>
      <c r="AF22" s="15">
        <v>0</v>
      </c>
      <c r="AG22" s="15">
        <v>3124716.29</v>
      </c>
      <c r="AH22" s="15">
        <v>24164.74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13896.3</v>
      </c>
      <c r="AT22" s="15">
        <v>13737.78</v>
      </c>
      <c r="AU22" s="15">
        <v>106260.1</v>
      </c>
      <c r="AV22" s="15">
        <v>88722.12</v>
      </c>
      <c r="AW22" s="15">
        <v>416254.75</v>
      </c>
      <c r="AX22" s="15">
        <v>416236.61</v>
      </c>
      <c r="AY22" s="15">
        <v>45166.3</v>
      </c>
      <c r="AZ22" s="15">
        <v>15658.49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20674674.52</v>
      </c>
      <c r="BH22" s="15">
        <v>7545617.5499999998</v>
      </c>
      <c r="BI22" s="15">
        <v>5522.17</v>
      </c>
      <c r="BJ22" s="15">
        <v>8.94</v>
      </c>
      <c r="BK22" s="15">
        <v>153382.46</v>
      </c>
      <c r="BL22" s="15">
        <v>36336.449999999997</v>
      </c>
      <c r="BM22" s="15">
        <v>0</v>
      </c>
      <c r="BN22" s="15">
        <v>0</v>
      </c>
      <c r="BO22" s="15">
        <v>0</v>
      </c>
      <c r="BP22" s="15">
        <v>0</v>
      </c>
      <c r="BQ22" s="15">
        <v>1779142.97</v>
      </c>
      <c r="BR22" s="15">
        <v>1597201.23</v>
      </c>
      <c r="BS22" s="15">
        <v>156025.65</v>
      </c>
      <c r="BT22" s="15">
        <v>2303.12</v>
      </c>
      <c r="BU22" s="15">
        <v>0</v>
      </c>
      <c r="BV22" s="15">
        <v>0</v>
      </c>
      <c r="BW22" s="15">
        <v>417333.07</v>
      </c>
      <c r="BX22" s="15">
        <v>416775.77</v>
      </c>
      <c r="BY22" s="15">
        <v>387544.28</v>
      </c>
      <c r="BZ22" s="15">
        <v>153126.20000000001</v>
      </c>
      <c r="CA22" s="15">
        <v>2898950.59</v>
      </c>
      <c r="CB22" s="15">
        <v>2205751.71</v>
      </c>
      <c r="CC22" s="15">
        <v>17775723.93</v>
      </c>
      <c r="CD22" s="15">
        <v>5339865.84</v>
      </c>
      <c r="CE22" s="11">
        <f t="shared" si="2"/>
        <v>2.272918369969307</v>
      </c>
      <c r="CF22" s="11">
        <f t="shared" si="3"/>
        <v>3.6210517641019986</v>
      </c>
      <c r="CG22" s="14"/>
      <c r="CH22" s="14"/>
      <c r="CI22" s="21"/>
      <c r="CJ22" s="21"/>
      <c r="CK22" s="21"/>
      <c r="CL22" s="16"/>
      <c r="CM22" s="20"/>
      <c r="CN22" s="18"/>
      <c r="CO22" s="18"/>
    </row>
    <row r="23" spans="1:93" s="12" customFormat="1" x14ac:dyDescent="0.25">
      <c r="A23" s="9">
        <v>14</v>
      </c>
      <c r="B23" s="10">
        <v>46224</v>
      </c>
      <c r="C23" s="15">
        <v>2276582.77</v>
      </c>
      <c r="D23" s="15">
        <v>1686930</v>
      </c>
      <c r="E23" s="15">
        <v>2130248.5499999998</v>
      </c>
      <c r="F23" s="15">
        <v>0</v>
      </c>
      <c r="G23" s="15">
        <v>6710891.29</v>
      </c>
      <c r="H23" s="15">
        <v>0</v>
      </c>
      <c r="I23" s="15">
        <v>0</v>
      </c>
      <c r="J23" s="15"/>
      <c r="K23" s="15">
        <v>24387000</v>
      </c>
      <c r="L23" s="15"/>
      <c r="M23" s="15">
        <v>0</v>
      </c>
      <c r="N23" s="15">
        <v>0</v>
      </c>
      <c r="O23" s="15">
        <v>15034865.300000001</v>
      </c>
      <c r="P23" s="15">
        <v>15034865.300000001</v>
      </c>
      <c r="Q23" s="15">
        <v>0</v>
      </c>
      <c r="R23" s="15">
        <v>0</v>
      </c>
      <c r="S23" s="15">
        <v>2366121.35</v>
      </c>
      <c r="T23" s="15">
        <v>2366121.35</v>
      </c>
      <c r="U23" s="15">
        <v>12584029.01</v>
      </c>
      <c r="V23" s="15"/>
      <c r="W23" s="15">
        <v>40321680.25</v>
      </c>
      <c r="X23" s="15">
        <v>19087916.649999999</v>
      </c>
      <c r="Y23" s="15">
        <v>3459483.25</v>
      </c>
      <c r="Z23" s="15">
        <v>1964672.6</v>
      </c>
      <c r="AA23" s="15">
        <v>13007839.67</v>
      </c>
      <c r="AB23" s="15">
        <v>4490688.97</v>
      </c>
      <c r="AC23" s="15">
        <v>947295.48</v>
      </c>
      <c r="AD23" s="15">
        <v>942807.42</v>
      </c>
      <c r="AE23" s="15">
        <v>0</v>
      </c>
      <c r="AF23" s="15">
        <v>0</v>
      </c>
      <c r="AG23" s="15">
        <v>3087565.36</v>
      </c>
      <c r="AH23" s="15">
        <v>24166.14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1796.9</v>
      </c>
      <c r="AT23" s="15">
        <v>1658.71</v>
      </c>
      <c r="AU23" s="15">
        <v>104323.68</v>
      </c>
      <c r="AV23" s="15">
        <v>88840.83</v>
      </c>
      <c r="AW23" s="15">
        <v>295725.46999999997</v>
      </c>
      <c r="AX23" s="15">
        <v>295349.21000000002</v>
      </c>
      <c r="AY23" s="15">
        <v>45181.09</v>
      </c>
      <c r="AZ23" s="15">
        <v>15659.83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20949210.899999999</v>
      </c>
      <c r="BH23" s="15">
        <v>7823843.7000000002</v>
      </c>
      <c r="BI23" s="15">
        <v>6071.3</v>
      </c>
      <c r="BJ23" s="15">
        <v>8.8699999999999992</v>
      </c>
      <c r="BK23" s="15">
        <v>156775.35</v>
      </c>
      <c r="BL23" s="15">
        <v>35175.300000000003</v>
      </c>
      <c r="BM23" s="15">
        <v>0</v>
      </c>
      <c r="BN23" s="15">
        <v>0</v>
      </c>
      <c r="BO23" s="15">
        <v>0</v>
      </c>
      <c r="BP23" s="15">
        <v>0</v>
      </c>
      <c r="BQ23" s="15">
        <v>1688269.47</v>
      </c>
      <c r="BR23" s="15">
        <v>1679823.69</v>
      </c>
      <c r="BS23" s="15">
        <v>172599.67</v>
      </c>
      <c r="BT23" s="15">
        <v>18877.150000000001</v>
      </c>
      <c r="BU23" s="15">
        <v>0</v>
      </c>
      <c r="BV23" s="15">
        <v>0</v>
      </c>
      <c r="BW23" s="15">
        <v>295023.09000000003</v>
      </c>
      <c r="BX23" s="15">
        <v>294998.02</v>
      </c>
      <c r="BY23" s="15">
        <v>1040223.34</v>
      </c>
      <c r="BZ23" s="15">
        <v>695124.96</v>
      </c>
      <c r="CA23" s="15">
        <v>3358962.22</v>
      </c>
      <c r="CB23" s="15">
        <v>2724008</v>
      </c>
      <c r="CC23" s="15">
        <v>17590248.68</v>
      </c>
      <c r="CD23" s="15">
        <v>5099835.71</v>
      </c>
      <c r="CE23" s="11">
        <f t="shared" si="2"/>
        <v>2.2922745996107201</v>
      </c>
      <c r="CF23" s="11">
        <f t="shared" si="3"/>
        <v>3.7428493260227</v>
      </c>
      <c r="CG23" s="14"/>
      <c r="CH23" s="14"/>
      <c r="CI23" s="21"/>
      <c r="CJ23" s="21"/>
      <c r="CK23" s="21"/>
      <c r="CL23" s="16"/>
      <c r="CM23" s="20"/>
      <c r="CN23" s="18"/>
      <c r="CO23" s="18"/>
    </row>
    <row r="24" spans="1:93" s="12" customFormat="1" x14ac:dyDescent="0.25">
      <c r="A24" s="9">
        <v>15</v>
      </c>
      <c r="B24" s="10">
        <v>46225</v>
      </c>
      <c r="C24" s="15">
        <v>2217592.1800000002</v>
      </c>
      <c r="D24" s="15">
        <v>1673288.98</v>
      </c>
      <c r="E24" s="15">
        <v>5223123.2699999996</v>
      </c>
      <c r="F24" s="15">
        <v>0</v>
      </c>
      <c r="G24" s="15">
        <v>6725824.4800000004</v>
      </c>
      <c r="H24" s="15">
        <v>0</v>
      </c>
      <c r="I24" s="15">
        <v>0</v>
      </c>
      <c r="J24" s="15"/>
      <c r="K24" s="15">
        <v>21387000</v>
      </c>
      <c r="L24" s="15"/>
      <c r="M24" s="15">
        <v>0</v>
      </c>
      <c r="N24" s="15">
        <v>0</v>
      </c>
      <c r="O24" s="15">
        <v>15046356.5</v>
      </c>
      <c r="P24" s="15">
        <v>15046356.5</v>
      </c>
      <c r="Q24" s="15">
        <v>0</v>
      </c>
      <c r="R24" s="15">
        <v>0</v>
      </c>
      <c r="S24" s="15">
        <v>1598935.76</v>
      </c>
      <c r="T24" s="15">
        <v>1598935.76</v>
      </c>
      <c r="U24" s="15">
        <v>12584029.01</v>
      </c>
      <c r="V24" s="15"/>
      <c r="W24" s="15">
        <v>39614803.18</v>
      </c>
      <c r="X24" s="15">
        <v>18318581.239999998</v>
      </c>
      <c r="Y24" s="15">
        <v>3422854.32</v>
      </c>
      <c r="Z24" s="15">
        <v>1964816.52</v>
      </c>
      <c r="AA24" s="15">
        <v>12930677.619999999</v>
      </c>
      <c r="AB24" s="15">
        <v>4465787.84</v>
      </c>
      <c r="AC24" s="15">
        <v>741952.28</v>
      </c>
      <c r="AD24" s="15">
        <v>737481.79</v>
      </c>
      <c r="AE24" s="15">
        <v>0</v>
      </c>
      <c r="AF24" s="15">
        <v>0</v>
      </c>
      <c r="AG24" s="15">
        <v>3079271.27</v>
      </c>
      <c r="AH24" s="15">
        <v>24333.06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1798.09</v>
      </c>
      <c r="AT24" s="15">
        <v>1659.89</v>
      </c>
      <c r="AU24" s="15">
        <v>108905.09</v>
      </c>
      <c r="AV24" s="15">
        <v>88970.05</v>
      </c>
      <c r="AW24" s="15">
        <v>362870.59</v>
      </c>
      <c r="AX24" s="15">
        <v>129894.32</v>
      </c>
      <c r="AY24" s="15">
        <v>41414.35</v>
      </c>
      <c r="AZ24" s="15">
        <v>15674.45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20689743.620000001</v>
      </c>
      <c r="BH24" s="15">
        <v>7428617.9299999997</v>
      </c>
      <c r="BI24" s="15">
        <v>5873.66</v>
      </c>
      <c r="BJ24" s="15">
        <v>8.8800000000000008</v>
      </c>
      <c r="BK24" s="15">
        <v>152847.06</v>
      </c>
      <c r="BL24" s="15">
        <v>33219.5</v>
      </c>
      <c r="BM24" s="15">
        <v>0</v>
      </c>
      <c r="BN24" s="15">
        <v>0</v>
      </c>
      <c r="BO24" s="15">
        <v>0</v>
      </c>
      <c r="BP24" s="15">
        <v>0</v>
      </c>
      <c r="BQ24" s="15">
        <v>1948344.8</v>
      </c>
      <c r="BR24" s="15">
        <v>1932904.76</v>
      </c>
      <c r="BS24" s="15">
        <v>172614.63</v>
      </c>
      <c r="BT24" s="15">
        <v>18892.11</v>
      </c>
      <c r="BU24" s="15">
        <v>0</v>
      </c>
      <c r="BV24" s="15">
        <v>0</v>
      </c>
      <c r="BW24" s="15">
        <v>362464.32</v>
      </c>
      <c r="BX24" s="15">
        <v>362392.74</v>
      </c>
      <c r="BY24" s="15">
        <v>862548.01</v>
      </c>
      <c r="BZ24" s="15">
        <v>656920.76</v>
      </c>
      <c r="CA24" s="15">
        <v>3504692.48</v>
      </c>
      <c r="CB24" s="15">
        <v>3004338.75</v>
      </c>
      <c r="CC24" s="15">
        <v>17185051.140000001</v>
      </c>
      <c r="CD24" s="15">
        <v>4424279.18</v>
      </c>
      <c r="CE24" s="11">
        <f t="shared" si="2"/>
        <v>2.3051897173463982</v>
      </c>
      <c r="CF24" s="11">
        <f t="shared" si="3"/>
        <v>4.1404668409736294</v>
      </c>
      <c r="CG24" s="14"/>
      <c r="CH24" s="14"/>
      <c r="CI24" s="21"/>
      <c r="CJ24" s="21"/>
      <c r="CK24" s="21"/>
      <c r="CL24" s="16"/>
      <c r="CM24" s="20"/>
      <c r="CN24" s="18"/>
      <c r="CO24" s="18"/>
    </row>
    <row r="25" spans="1:93" s="12" customFormat="1" x14ac:dyDescent="0.25">
      <c r="A25" s="9">
        <v>16</v>
      </c>
      <c r="B25" s="10">
        <v>46226</v>
      </c>
      <c r="C25" s="15">
        <v>2663289.92</v>
      </c>
      <c r="D25" s="15">
        <v>2127205.11</v>
      </c>
      <c r="E25" s="15">
        <v>3523956.32</v>
      </c>
      <c r="F25" s="15">
        <v>0</v>
      </c>
      <c r="G25" s="15">
        <v>6728222</v>
      </c>
      <c r="H25" s="15">
        <v>0</v>
      </c>
      <c r="I25" s="15">
        <v>0</v>
      </c>
      <c r="J25" s="15"/>
      <c r="K25" s="15">
        <v>23387000</v>
      </c>
      <c r="L25" s="15"/>
      <c r="M25" s="15">
        <v>0</v>
      </c>
      <c r="N25" s="15">
        <v>0</v>
      </c>
      <c r="O25" s="15">
        <v>15057387.9</v>
      </c>
      <c r="P25" s="15">
        <v>15057387.9</v>
      </c>
      <c r="Q25" s="15">
        <v>0</v>
      </c>
      <c r="R25" s="15">
        <v>0</v>
      </c>
      <c r="S25" s="15">
        <v>1545924.5</v>
      </c>
      <c r="T25" s="15">
        <v>1545924.5</v>
      </c>
      <c r="U25" s="15">
        <v>12584029.01</v>
      </c>
      <c r="V25" s="15"/>
      <c r="W25" s="15">
        <v>40321751.630000003</v>
      </c>
      <c r="X25" s="15">
        <v>18730517.510000002</v>
      </c>
      <c r="Y25" s="15">
        <v>3445786.86</v>
      </c>
      <c r="Z25" s="15">
        <v>1963615.59</v>
      </c>
      <c r="AA25" s="15">
        <v>12994562.189999999</v>
      </c>
      <c r="AB25" s="15">
        <v>4468287.55</v>
      </c>
      <c r="AC25" s="15">
        <v>705836.11</v>
      </c>
      <c r="AD25" s="15">
        <v>701380.71</v>
      </c>
      <c r="AE25" s="15">
        <v>0</v>
      </c>
      <c r="AF25" s="15">
        <v>0</v>
      </c>
      <c r="AG25" s="15">
        <v>3113685.39</v>
      </c>
      <c r="AH25" s="15">
        <v>24202.02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1798.38</v>
      </c>
      <c r="AT25" s="15">
        <v>1660.18</v>
      </c>
      <c r="AU25" s="15">
        <v>113262.84</v>
      </c>
      <c r="AV25" s="15">
        <v>88394.31</v>
      </c>
      <c r="AW25" s="15">
        <v>357560.7</v>
      </c>
      <c r="AX25" s="15">
        <v>160458.5</v>
      </c>
      <c r="AY25" s="15">
        <v>40970.29</v>
      </c>
      <c r="AZ25" s="15">
        <v>15686.81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20773462.760000002</v>
      </c>
      <c r="BH25" s="15">
        <v>7423685.6699999999</v>
      </c>
      <c r="BI25" s="15">
        <v>5819.55</v>
      </c>
      <c r="BJ25" s="15">
        <v>8.89</v>
      </c>
      <c r="BK25" s="15">
        <v>152125.87</v>
      </c>
      <c r="BL25" s="15">
        <v>33238</v>
      </c>
      <c r="BM25" s="15">
        <v>0</v>
      </c>
      <c r="BN25" s="15">
        <v>0</v>
      </c>
      <c r="BO25" s="15">
        <v>0</v>
      </c>
      <c r="BP25" s="15">
        <v>0</v>
      </c>
      <c r="BQ25" s="15">
        <v>1964169.38</v>
      </c>
      <c r="BR25" s="15">
        <v>1949459.53</v>
      </c>
      <c r="BS25" s="15">
        <v>172634.62</v>
      </c>
      <c r="BT25" s="15">
        <v>18912.099999999999</v>
      </c>
      <c r="BU25" s="15">
        <v>0</v>
      </c>
      <c r="BV25" s="15">
        <v>0</v>
      </c>
      <c r="BW25" s="15">
        <v>357554.01</v>
      </c>
      <c r="BX25" s="15">
        <v>357447.99</v>
      </c>
      <c r="BY25" s="15">
        <v>365302.39</v>
      </c>
      <c r="BZ25" s="15">
        <v>159412.28</v>
      </c>
      <c r="CA25" s="15">
        <v>3017605.83</v>
      </c>
      <c r="CB25" s="15">
        <v>2518478.7999999998</v>
      </c>
      <c r="CC25" s="15">
        <v>17755856.93</v>
      </c>
      <c r="CD25" s="15">
        <v>4905206.87</v>
      </c>
      <c r="CE25" s="11">
        <f t="shared" si="2"/>
        <v>2.27089865552324</v>
      </c>
      <c r="CF25" s="11">
        <f t="shared" si="3"/>
        <v>3.8184969577032337</v>
      </c>
      <c r="CG25" s="14"/>
      <c r="CH25" s="14"/>
      <c r="CI25" s="21"/>
      <c r="CJ25" s="21"/>
      <c r="CK25" s="21"/>
      <c r="CL25" s="16"/>
      <c r="CM25" s="20"/>
      <c r="CN25" s="18"/>
      <c r="CO25" s="18"/>
    </row>
    <row r="26" spans="1:93" s="12" customFormat="1" x14ac:dyDescent="0.25">
      <c r="A26" s="9">
        <v>17</v>
      </c>
      <c r="B26" s="10">
        <v>46227</v>
      </c>
      <c r="C26" s="15">
        <v>2645858.7599999998</v>
      </c>
      <c r="D26" s="15">
        <v>2088068.03</v>
      </c>
      <c r="E26" s="15">
        <v>22180885.620000001</v>
      </c>
      <c r="F26" s="15">
        <v>0</v>
      </c>
      <c r="G26" s="15">
        <v>6730606.1600000001</v>
      </c>
      <c r="H26" s="15">
        <v>0</v>
      </c>
      <c r="I26" s="15">
        <v>0</v>
      </c>
      <c r="J26" s="15"/>
      <c r="K26" s="15">
        <v>4387000</v>
      </c>
      <c r="L26" s="15"/>
      <c r="M26" s="15">
        <v>0</v>
      </c>
      <c r="N26" s="15">
        <v>0</v>
      </c>
      <c r="O26" s="15">
        <v>15059071.300000001</v>
      </c>
      <c r="P26" s="15">
        <v>15059071.300000001</v>
      </c>
      <c r="Q26" s="15">
        <v>0</v>
      </c>
      <c r="R26" s="15">
        <v>0</v>
      </c>
      <c r="S26" s="15">
        <v>1401304.33</v>
      </c>
      <c r="T26" s="15">
        <v>1401304.33</v>
      </c>
      <c r="U26" s="15">
        <v>12584029.01</v>
      </c>
      <c r="V26" s="15"/>
      <c r="W26" s="15">
        <v>39820697.159999996</v>
      </c>
      <c r="X26" s="15">
        <v>18548443.649999999</v>
      </c>
      <c r="Y26" s="15">
        <v>3412471.51</v>
      </c>
      <c r="Z26" s="15">
        <v>1944912.69</v>
      </c>
      <c r="AA26" s="15">
        <v>12955990.98</v>
      </c>
      <c r="AB26" s="15">
        <v>4431509.3499999996</v>
      </c>
      <c r="AC26" s="15">
        <v>496964.25</v>
      </c>
      <c r="AD26" s="15">
        <v>492443.4</v>
      </c>
      <c r="AE26" s="15">
        <v>0</v>
      </c>
      <c r="AF26" s="15">
        <v>0</v>
      </c>
      <c r="AG26" s="15">
        <v>2298407.8199999998</v>
      </c>
      <c r="AH26" s="15">
        <v>24204.400000000001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1797.55</v>
      </c>
      <c r="AT26" s="15">
        <v>1659.36</v>
      </c>
      <c r="AU26" s="15">
        <v>112837.48</v>
      </c>
      <c r="AV26" s="15">
        <v>88393.01</v>
      </c>
      <c r="AW26" s="15">
        <v>210997.37</v>
      </c>
      <c r="AX26" s="15">
        <v>210883.73</v>
      </c>
      <c r="AY26" s="15">
        <v>41026.75</v>
      </c>
      <c r="AZ26" s="15">
        <v>15689.44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19530493.699999999</v>
      </c>
      <c r="BH26" s="15">
        <v>7209695.3700000001</v>
      </c>
      <c r="BI26" s="15">
        <v>5665.62</v>
      </c>
      <c r="BJ26" s="15">
        <v>8.89</v>
      </c>
      <c r="BK26" s="15">
        <v>152084.04</v>
      </c>
      <c r="BL26" s="15">
        <v>33161.480000000003</v>
      </c>
      <c r="BM26" s="15">
        <v>0</v>
      </c>
      <c r="BN26" s="15">
        <v>0</v>
      </c>
      <c r="BO26" s="15">
        <v>0</v>
      </c>
      <c r="BP26" s="15">
        <v>0</v>
      </c>
      <c r="BQ26" s="15">
        <v>1967605.32</v>
      </c>
      <c r="BR26" s="15">
        <v>1948356.27</v>
      </c>
      <c r="BS26" s="15">
        <v>172643.41</v>
      </c>
      <c r="BT26" s="15">
        <v>18920.89</v>
      </c>
      <c r="BU26" s="15">
        <v>0</v>
      </c>
      <c r="BV26" s="15">
        <v>0</v>
      </c>
      <c r="BW26" s="15">
        <v>210884.78</v>
      </c>
      <c r="BX26" s="15">
        <v>210827.44</v>
      </c>
      <c r="BY26" s="15">
        <v>369113.87</v>
      </c>
      <c r="BZ26" s="15">
        <v>153123.01999999999</v>
      </c>
      <c r="CA26" s="15">
        <v>2877997.05</v>
      </c>
      <c r="CB26" s="15">
        <v>2364397.9900000002</v>
      </c>
      <c r="CC26" s="15">
        <v>16652496.65</v>
      </c>
      <c r="CD26" s="15">
        <v>4845297.3899999997</v>
      </c>
      <c r="CE26" s="11">
        <f t="shared" si="2"/>
        <v>2.3912748939060737</v>
      </c>
      <c r="CF26" s="11">
        <f t="shared" si="3"/>
        <v>3.8281331685195075</v>
      </c>
      <c r="CG26" s="14"/>
      <c r="CH26" s="14"/>
      <c r="CI26" s="21"/>
      <c r="CJ26" s="21"/>
      <c r="CK26" s="21"/>
      <c r="CL26" s="16"/>
      <c r="CM26" s="20"/>
      <c r="CN26" s="18"/>
      <c r="CO26" s="18"/>
    </row>
    <row r="27" spans="1:93" s="12" customFormat="1" x14ac:dyDescent="0.25">
      <c r="A27" s="9">
        <v>18</v>
      </c>
      <c r="B27" s="10">
        <v>46228</v>
      </c>
      <c r="C27" s="15">
        <v>2635033.4900000002</v>
      </c>
      <c r="D27" s="15">
        <v>2029445.97</v>
      </c>
      <c r="E27" s="15">
        <v>1874079.01</v>
      </c>
      <c r="F27" s="15">
        <v>0</v>
      </c>
      <c r="G27" s="15">
        <v>6732990.96</v>
      </c>
      <c r="H27" s="15">
        <v>0</v>
      </c>
      <c r="I27" s="15">
        <v>0</v>
      </c>
      <c r="J27" s="15"/>
      <c r="K27" s="15">
        <v>24351000</v>
      </c>
      <c r="L27" s="15"/>
      <c r="M27" s="15">
        <v>0</v>
      </c>
      <c r="N27" s="15">
        <v>0</v>
      </c>
      <c r="O27" s="15">
        <v>15067389.5</v>
      </c>
      <c r="P27" s="15">
        <v>15067389.5</v>
      </c>
      <c r="Q27" s="15">
        <v>0</v>
      </c>
      <c r="R27" s="15">
        <v>0</v>
      </c>
      <c r="S27" s="15">
        <v>1684747.66</v>
      </c>
      <c r="T27" s="15">
        <v>1684747.66</v>
      </c>
      <c r="U27" s="15">
        <v>12584029.01</v>
      </c>
      <c r="V27" s="15"/>
      <c r="W27" s="15">
        <v>39761211.609999999</v>
      </c>
      <c r="X27" s="15">
        <v>18781583.129999999</v>
      </c>
      <c r="Y27" s="15">
        <v>3380452.78</v>
      </c>
      <c r="Z27" s="15">
        <v>1945254.91</v>
      </c>
      <c r="AA27" s="15">
        <v>12995753.029999999</v>
      </c>
      <c r="AB27" s="15">
        <v>4462660.2300000004</v>
      </c>
      <c r="AC27" s="15">
        <v>481053.23</v>
      </c>
      <c r="AD27" s="15">
        <v>476550.27</v>
      </c>
      <c r="AE27" s="15">
        <v>0</v>
      </c>
      <c r="AF27" s="15">
        <v>0</v>
      </c>
      <c r="AG27" s="15">
        <v>2276814.4</v>
      </c>
      <c r="AH27" s="15">
        <v>24217.46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1723.73</v>
      </c>
      <c r="AT27" s="15">
        <v>1659.31</v>
      </c>
      <c r="AU27" s="15">
        <v>128661.97</v>
      </c>
      <c r="AV27" s="15">
        <v>88472.26</v>
      </c>
      <c r="AW27" s="15">
        <v>365538.63</v>
      </c>
      <c r="AX27" s="15">
        <v>365358.64</v>
      </c>
      <c r="AY27" s="15">
        <v>40990.78</v>
      </c>
      <c r="AZ27" s="15">
        <v>15699.03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19670988.550000001</v>
      </c>
      <c r="BH27" s="15">
        <v>7379872.0999999996</v>
      </c>
      <c r="BI27" s="15">
        <v>5447.79</v>
      </c>
      <c r="BJ27" s="15">
        <v>8.9</v>
      </c>
      <c r="BK27" s="15">
        <v>147901.16</v>
      </c>
      <c r="BL27" s="15">
        <v>33088.639999999999</v>
      </c>
      <c r="BM27" s="15">
        <v>0</v>
      </c>
      <c r="BN27" s="15">
        <v>0</v>
      </c>
      <c r="BO27" s="15">
        <v>0</v>
      </c>
      <c r="BP27" s="15">
        <v>0</v>
      </c>
      <c r="BQ27" s="15">
        <v>2122310.54</v>
      </c>
      <c r="BR27" s="15">
        <v>1944401.06</v>
      </c>
      <c r="BS27" s="15">
        <v>172660.28</v>
      </c>
      <c r="BT27" s="15">
        <v>18937.75</v>
      </c>
      <c r="BU27" s="15">
        <v>0</v>
      </c>
      <c r="BV27" s="15">
        <v>0</v>
      </c>
      <c r="BW27" s="15">
        <v>365622.85</v>
      </c>
      <c r="BX27" s="15">
        <v>365400.75</v>
      </c>
      <c r="BY27" s="15">
        <v>396330.32</v>
      </c>
      <c r="BZ27" s="15">
        <v>153149.9</v>
      </c>
      <c r="CA27" s="15">
        <v>3210272.94</v>
      </c>
      <c r="CB27" s="15">
        <v>2514987.0099999998</v>
      </c>
      <c r="CC27" s="15">
        <v>16460715.6</v>
      </c>
      <c r="CD27" s="15">
        <v>4864885.09</v>
      </c>
      <c r="CE27" s="11">
        <f t="shared" si="2"/>
        <v>2.4155214497479078</v>
      </c>
      <c r="CF27" s="11">
        <f t="shared" si="3"/>
        <v>3.8606427043069171</v>
      </c>
      <c r="CG27" s="14"/>
      <c r="CH27" s="14"/>
      <c r="CI27" s="21"/>
      <c r="CJ27" s="21"/>
      <c r="CK27" s="21"/>
      <c r="CL27" s="16"/>
      <c r="CM27" s="20"/>
      <c r="CN27" s="18"/>
      <c r="CO27" s="18"/>
    </row>
    <row r="28" spans="1:93" s="12" customFormat="1" x14ac:dyDescent="0.25">
      <c r="A28" s="9">
        <v>19</v>
      </c>
      <c r="B28" s="10">
        <v>46231</v>
      </c>
      <c r="C28" s="15">
        <v>2567249.89</v>
      </c>
      <c r="D28" s="15">
        <v>1980312.76</v>
      </c>
      <c r="E28" s="15">
        <v>21637930.190000001</v>
      </c>
      <c r="F28" s="15">
        <v>0</v>
      </c>
      <c r="G28" s="15">
        <v>6776666.6799999997</v>
      </c>
      <c r="H28" s="15">
        <v>0</v>
      </c>
      <c r="I28" s="15">
        <v>0</v>
      </c>
      <c r="J28" s="15"/>
      <c r="K28" s="15">
        <v>4851000</v>
      </c>
      <c r="L28" s="15"/>
      <c r="M28" s="15">
        <v>0</v>
      </c>
      <c r="N28" s="15">
        <v>0</v>
      </c>
      <c r="O28" s="15">
        <v>15058064.300000001</v>
      </c>
      <c r="P28" s="15">
        <v>15058064.300000001</v>
      </c>
      <c r="Q28" s="15">
        <v>0</v>
      </c>
      <c r="R28" s="15">
        <v>0</v>
      </c>
      <c r="S28" s="15">
        <v>1668779.57</v>
      </c>
      <c r="T28" s="15">
        <v>1668779.57</v>
      </c>
      <c r="U28" s="15">
        <v>12584029.01</v>
      </c>
      <c r="V28" s="15"/>
      <c r="W28" s="15">
        <v>39975661.609999999</v>
      </c>
      <c r="X28" s="15">
        <v>18707156.629999999</v>
      </c>
      <c r="Y28" s="15">
        <v>3365569.74</v>
      </c>
      <c r="Z28" s="15">
        <v>1947612.22</v>
      </c>
      <c r="AA28" s="15">
        <v>13156788.83</v>
      </c>
      <c r="AB28" s="15">
        <v>4512370.29</v>
      </c>
      <c r="AC28" s="15">
        <v>630730.35</v>
      </c>
      <c r="AD28" s="15">
        <v>626043.5</v>
      </c>
      <c r="AE28" s="15">
        <v>0</v>
      </c>
      <c r="AF28" s="15">
        <v>0</v>
      </c>
      <c r="AG28" s="15">
        <v>1302020.28</v>
      </c>
      <c r="AH28" s="15">
        <v>24201.95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1721.09</v>
      </c>
      <c r="AT28" s="15">
        <v>1656.66</v>
      </c>
      <c r="AU28" s="15">
        <v>124705.52</v>
      </c>
      <c r="AV28" s="15">
        <v>88481.09</v>
      </c>
      <c r="AW28" s="15">
        <v>336917.77</v>
      </c>
      <c r="AX28" s="15">
        <v>336552.59</v>
      </c>
      <c r="AY28" s="15">
        <v>41086.75</v>
      </c>
      <c r="AZ28" s="15">
        <v>15692.39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18959540.329999998</v>
      </c>
      <c r="BH28" s="15">
        <v>7552610.7000000002</v>
      </c>
      <c r="BI28" s="15">
        <v>5814.78</v>
      </c>
      <c r="BJ28" s="15">
        <v>0.41</v>
      </c>
      <c r="BK28" s="15">
        <v>151464.06</v>
      </c>
      <c r="BL28" s="15">
        <v>34465.22</v>
      </c>
      <c r="BM28" s="15">
        <v>0</v>
      </c>
      <c r="BN28" s="15">
        <v>0</v>
      </c>
      <c r="BO28" s="15">
        <v>0</v>
      </c>
      <c r="BP28" s="15">
        <v>0</v>
      </c>
      <c r="BQ28" s="15">
        <v>2067868.82</v>
      </c>
      <c r="BR28" s="15">
        <v>2059693.56</v>
      </c>
      <c r="BS28" s="15">
        <v>187628.26</v>
      </c>
      <c r="BT28" s="15">
        <v>18936.740000000002</v>
      </c>
      <c r="BU28" s="15">
        <v>0</v>
      </c>
      <c r="BV28" s="15">
        <v>0</v>
      </c>
      <c r="BW28" s="15">
        <v>336235.92</v>
      </c>
      <c r="BX28" s="15">
        <v>336214.37</v>
      </c>
      <c r="BY28" s="15">
        <v>556450.87</v>
      </c>
      <c r="BZ28" s="15">
        <v>213056.82</v>
      </c>
      <c r="CA28" s="15">
        <v>3305462.7</v>
      </c>
      <c r="CB28" s="15">
        <v>2662367.11</v>
      </c>
      <c r="CC28" s="15">
        <v>15654077.630000001</v>
      </c>
      <c r="CD28" s="15">
        <v>4890243.58</v>
      </c>
      <c r="CE28" s="11">
        <f t="shared" si="2"/>
        <v>2.5536900068381736</v>
      </c>
      <c r="CF28" s="11">
        <f t="shared" si="3"/>
        <v>3.8254038523782485</v>
      </c>
      <c r="CG28" s="14"/>
      <c r="CH28" s="14"/>
      <c r="CI28" s="21"/>
      <c r="CJ28" s="21"/>
      <c r="CK28" s="21"/>
      <c r="CL28" s="16"/>
      <c r="CM28" s="20"/>
      <c r="CN28" s="18"/>
      <c r="CO28" s="18"/>
    </row>
    <row r="29" spans="1:93" s="12" customFormat="1" x14ac:dyDescent="0.25">
      <c r="A29" s="9">
        <v>20</v>
      </c>
      <c r="B29" s="10">
        <v>46232</v>
      </c>
      <c r="C29" s="15">
        <v>2488202.59</v>
      </c>
      <c r="D29" s="15">
        <v>1943689.54</v>
      </c>
      <c r="E29" s="15">
        <v>2791657.23</v>
      </c>
      <c r="F29" s="15">
        <v>0</v>
      </c>
      <c r="G29" s="15">
        <v>6816441.0700000003</v>
      </c>
      <c r="H29" s="15">
        <v>0</v>
      </c>
      <c r="I29" s="15">
        <v>0</v>
      </c>
      <c r="J29" s="15"/>
      <c r="K29" s="15">
        <v>23851000</v>
      </c>
      <c r="L29" s="15"/>
      <c r="M29" s="15">
        <v>0</v>
      </c>
      <c r="N29" s="15">
        <v>0</v>
      </c>
      <c r="O29" s="15">
        <v>13733676.4</v>
      </c>
      <c r="P29" s="15">
        <v>13733676.4</v>
      </c>
      <c r="Q29" s="15">
        <v>0</v>
      </c>
      <c r="R29" s="15">
        <v>0</v>
      </c>
      <c r="S29" s="15">
        <v>2559425.66</v>
      </c>
      <c r="T29" s="15">
        <v>2559425.66</v>
      </c>
      <c r="U29" s="15">
        <v>12584029.01</v>
      </c>
      <c r="V29" s="15"/>
      <c r="W29" s="15">
        <v>39656373.93</v>
      </c>
      <c r="X29" s="15">
        <v>18236791.600000001</v>
      </c>
      <c r="Y29" s="15">
        <v>3325033.53</v>
      </c>
      <c r="Z29" s="15">
        <v>1943504.61</v>
      </c>
      <c r="AA29" s="15">
        <v>13195493.960000001</v>
      </c>
      <c r="AB29" s="15">
        <v>4492974.21</v>
      </c>
      <c r="AC29" s="15">
        <v>625050.04</v>
      </c>
      <c r="AD29" s="15">
        <v>620378.01</v>
      </c>
      <c r="AE29" s="15">
        <v>100</v>
      </c>
      <c r="AF29" s="15">
        <v>0</v>
      </c>
      <c r="AG29" s="15">
        <v>1340200.17</v>
      </c>
      <c r="AH29" s="15">
        <v>25076.73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268.79000000000002</v>
      </c>
      <c r="AT29" s="15">
        <v>204.37</v>
      </c>
      <c r="AU29" s="15">
        <v>130167.89</v>
      </c>
      <c r="AV29" s="15">
        <v>88704.11</v>
      </c>
      <c r="AW29" s="15">
        <v>161895.67999999999</v>
      </c>
      <c r="AX29" s="15">
        <v>161804.5</v>
      </c>
      <c r="AY29" s="15">
        <v>41084.019999999997</v>
      </c>
      <c r="AZ29" s="15">
        <v>15712.89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18819294.079999998</v>
      </c>
      <c r="BH29" s="15">
        <v>7348359.4199999999</v>
      </c>
      <c r="BI29" s="15">
        <v>5719.64</v>
      </c>
      <c r="BJ29" s="15">
        <v>0.41</v>
      </c>
      <c r="BK29" s="15">
        <v>144969.64000000001</v>
      </c>
      <c r="BL29" s="15">
        <v>33100.080000000002</v>
      </c>
      <c r="BM29" s="15">
        <v>0</v>
      </c>
      <c r="BN29" s="15">
        <v>0</v>
      </c>
      <c r="BO29" s="15">
        <v>0</v>
      </c>
      <c r="BP29" s="15">
        <v>0</v>
      </c>
      <c r="BQ29" s="15">
        <v>2450296.96</v>
      </c>
      <c r="BR29" s="15">
        <v>2425820.79</v>
      </c>
      <c r="BS29" s="15">
        <v>187648.63</v>
      </c>
      <c r="BT29" s="15">
        <v>18957.11</v>
      </c>
      <c r="BU29" s="15">
        <v>0</v>
      </c>
      <c r="BV29" s="15">
        <v>0</v>
      </c>
      <c r="BW29" s="15">
        <v>161951.4</v>
      </c>
      <c r="BX29" s="15">
        <v>161832.35999999999</v>
      </c>
      <c r="BY29" s="15">
        <v>373247.67</v>
      </c>
      <c r="BZ29" s="15">
        <v>175593.84</v>
      </c>
      <c r="CA29" s="15">
        <v>3323833.94</v>
      </c>
      <c r="CB29" s="15">
        <v>2815304.58</v>
      </c>
      <c r="CC29" s="15">
        <v>15495460.140000001</v>
      </c>
      <c r="CD29" s="15">
        <v>4533054.84</v>
      </c>
      <c r="CE29" s="11">
        <f t="shared" si="2"/>
        <v>2.559225319655464</v>
      </c>
      <c r="CF29" s="11">
        <f t="shared" si="3"/>
        <v>4.0230688230544329</v>
      </c>
      <c r="CG29" s="14"/>
      <c r="CH29" s="14"/>
      <c r="CI29" s="21"/>
      <c r="CJ29" s="21"/>
      <c r="CK29" s="21"/>
      <c r="CL29" s="16"/>
      <c r="CM29" s="20"/>
      <c r="CN29" s="18"/>
      <c r="CO29" s="18"/>
    </row>
    <row r="30" spans="1:93" s="12" customFormat="1" x14ac:dyDescent="0.25">
      <c r="A30" s="9">
        <v>21</v>
      </c>
      <c r="B30" s="10">
        <v>46233</v>
      </c>
      <c r="C30" s="15">
        <v>2470019.85</v>
      </c>
      <c r="D30" s="15">
        <v>1925665.84</v>
      </c>
      <c r="E30" s="15">
        <v>3237433.46</v>
      </c>
      <c r="F30" s="15">
        <v>0</v>
      </c>
      <c r="G30" s="15">
        <v>6766874.0599999996</v>
      </c>
      <c r="H30" s="15">
        <v>0</v>
      </c>
      <c r="I30" s="15">
        <v>0</v>
      </c>
      <c r="J30" s="15"/>
      <c r="K30" s="15">
        <v>23851000</v>
      </c>
      <c r="L30" s="15"/>
      <c r="M30" s="15">
        <v>0</v>
      </c>
      <c r="N30" s="15">
        <v>0</v>
      </c>
      <c r="O30" s="15">
        <v>14421183.6</v>
      </c>
      <c r="P30" s="15">
        <v>14421183.6</v>
      </c>
      <c r="Q30" s="15">
        <v>0</v>
      </c>
      <c r="R30" s="15">
        <v>0</v>
      </c>
      <c r="S30" s="15">
        <v>2168229.09</v>
      </c>
      <c r="T30" s="15">
        <v>2168229.09</v>
      </c>
      <c r="U30" s="15">
        <v>12584029.01</v>
      </c>
      <c r="V30" s="15"/>
      <c r="W30" s="15">
        <v>40330711.049999997</v>
      </c>
      <c r="X30" s="15">
        <v>18515078.530000001</v>
      </c>
      <c r="Y30" s="15">
        <v>3307036.85</v>
      </c>
      <c r="Z30" s="15">
        <v>1944183.45</v>
      </c>
      <c r="AA30" s="15">
        <v>13395165.26</v>
      </c>
      <c r="AB30" s="15">
        <v>4521922.4000000004</v>
      </c>
      <c r="AC30" s="15">
        <v>703141.41</v>
      </c>
      <c r="AD30" s="15">
        <v>698487.71</v>
      </c>
      <c r="AE30" s="15">
        <v>0</v>
      </c>
      <c r="AF30" s="15">
        <v>0</v>
      </c>
      <c r="AG30" s="15">
        <v>1343933.8</v>
      </c>
      <c r="AH30" s="15">
        <v>25102.82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269.12</v>
      </c>
      <c r="AT30" s="15">
        <v>204.7</v>
      </c>
      <c r="AU30" s="15">
        <v>122268.46</v>
      </c>
      <c r="AV30" s="15">
        <v>88774.52</v>
      </c>
      <c r="AW30" s="15">
        <v>185787.75</v>
      </c>
      <c r="AX30" s="15">
        <v>185632.72</v>
      </c>
      <c r="AY30" s="15">
        <v>41542.129999999997</v>
      </c>
      <c r="AZ30" s="15">
        <v>16112.68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19099144.780000001</v>
      </c>
      <c r="BH30" s="15">
        <v>7480421.0099999998</v>
      </c>
      <c r="BI30" s="15">
        <v>5652.65</v>
      </c>
      <c r="BJ30" s="15">
        <v>0.01</v>
      </c>
      <c r="BK30" s="15">
        <v>132920.72</v>
      </c>
      <c r="BL30" s="15">
        <v>22598.47</v>
      </c>
      <c r="BM30" s="15">
        <v>0</v>
      </c>
      <c r="BN30" s="15">
        <v>0</v>
      </c>
      <c r="BO30" s="15">
        <v>0</v>
      </c>
      <c r="BP30" s="15">
        <v>0</v>
      </c>
      <c r="BQ30" s="15">
        <v>2238515.66</v>
      </c>
      <c r="BR30" s="15">
        <v>2224574.2799999998</v>
      </c>
      <c r="BS30" s="15">
        <v>149115.98000000001</v>
      </c>
      <c r="BT30" s="15">
        <v>18987.07</v>
      </c>
      <c r="BU30" s="15">
        <v>0</v>
      </c>
      <c r="BV30" s="15">
        <v>0</v>
      </c>
      <c r="BW30" s="15">
        <v>185783.85</v>
      </c>
      <c r="BX30" s="15">
        <v>185630.78</v>
      </c>
      <c r="BY30" s="15">
        <v>404260.51</v>
      </c>
      <c r="BZ30" s="15">
        <v>232423.56</v>
      </c>
      <c r="CA30" s="15">
        <v>3116249.37</v>
      </c>
      <c r="CB30" s="15">
        <v>2684214.17</v>
      </c>
      <c r="CC30" s="15">
        <v>15982895.41</v>
      </c>
      <c r="CD30" s="15">
        <v>4796206.84</v>
      </c>
      <c r="CE30" s="11">
        <f t="shared" si="2"/>
        <v>2.5233670130110673</v>
      </c>
      <c r="CF30" s="11">
        <f t="shared" si="3"/>
        <v>3.8603586433315713</v>
      </c>
      <c r="CG30" s="14"/>
      <c r="CH30" s="14"/>
      <c r="CI30" s="21"/>
      <c r="CJ30" s="21"/>
      <c r="CK30" s="21"/>
      <c r="CL30" s="16"/>
      <c r="CM30" s="20"/>
      <c r="CN30" s="18"/>
      <c r="CO30" s="18"/>
    </row>
    <row r="31" spans="1:93" s="12" customFormat="1" x14ac:dyDescent="0.25">
      <c r="A31" s="9">
        <v>22</v>
      </c>
      <c r="B31" s="10">
        <v>46234</v>
      </c>
      <c r="C31" s="15">
        <v>2410932.66</v>
      </c>
      <c r="D31" s="15">
        <v>1838589.25</v>
      </c>
      <c r="E31" s="15">
        <v>23328886.079999998</v>
      </c>
      <c r="F31" s="15">
        <v>0</v>
      </c>
      <c r="G31" s="15">
        <v>6769166.04</v>
      </c>
      <c r="H31" s="15">
        <v>0</v>
      </c>
      <c r="I31" s="15">
        <v>0</v>
      </c>
      <c r="J31" s="15"/>
      <c r="K31" s="15">
        <v>4851000</v>
      </c>
      <c r="L31" s="15"/>
      <c r="M31" s="15">
        <v>0</v>
      </c>
      <c r="N31" s="15">
        <v>0</v>
      </c>
      <c r="O31" s="15">
        <v>14411919.699999999</v>
      </c>
      <c r="P31" s="15">
        <v>14411919.699999999</v>
      </c>
      <c r="Q31" s="15">
        <v>0</v>
      </c>
      <c r="R31" s="15">
        <v>0</v>
      </c>
      <c r="S31" s="15">
        <v>1862441.17</v>
      </c>
      <c r="T31" s="15">
        <v>1862441.17</v>
      </c>
      <c r="U31" s="15">
        <v>12584029.01</v>
      </c>
      <c r="V31" s="15"/>
      <c r="W31" s="15">
        <v>41050316.640000001</v>
      </c>
      <c r="X31" s="15">
        <v>18112950.120000001</v>
      </c>
      <c r="Y31" s="15">
        <v>3297907.63</v>
      </c>
      <c r="Z31" s="15">
        <v>1940130.23</v>
      </c>
      <c r="AA31" s="15">
        <v>13606212.42</v>
      </c>
      <c r="AB31" s="15">
        <v>4455472.13</v>
      </c>
      <c r="AC31" s="15">
        <v>1161631.33</v>
      </c>
      <c r="AD31" s="15">
        <v>656923.63</v>
      </c>
      <c r="AE31" s="15">
        <v>23.56</v>
      </c>
      <c r="AF31" s="15">
        <v>0</v>
      </c>
      <c r="AG31" s="15">
        <v>1285232.18</v>
      </c>
      <c r="AH31" s="15">
        <v>25086.23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268.89999999999998</v>
      </c>
      <c r="AT31" s="15">
        <v>204.47</v>
      </c>
      <c r="AU31" s="15">
        <v>107516.56</v>
      </c>
      <c r="AV31" s="15">
        <v>86488</v>
      </c>
      <c r="AW31" s="15">
        <v>222916.47</v>
      </c>
      <c r="AX31" s="15">
        <v>222095.1</v>
      </c>
      <c r="AY31" s="15">
        <v>41552.74</v>
      </c>
      <c r="AZ31" s="15">
        <v>16101.3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19723261.780000001</v>
      </c>
      <c r="BH31" s="15">
        <v>7402501.0899999999</v>
      </c>
      <c r="BI31" s="15">
        <v>5497.89</v>
      </c>
      <c r="BJ31" s="15">
        <v>0.01</v>
      </c>
      <c r="BK31" s="15">
        <v>129366.07</v>
      </c>
      <c r="BL31" s="15">
        <v>21303.35</v>
      </c>
      <c r="BM31" s="15">
        <v>0</v>
      </c>
      <c r="BN31" s="15">
        <v>0</v>
      </c>
      <c r="BO31" s="15">
        <v>0</v>
      </c>
      <c r="BP31" s="15">
        <v>0</v>
      </c>
      <c r="BQ31" s="15">
        <v>2428245.06</v>
      </c>
      <c r="BR31" s="15">
        <v>2410665.67</v>
      </c>
      <c r="BS31" s="15">
        <v>149095.35999999999</v>
      </c>
      <c r="BT31" s="15">
        <v>18966.45</v>
      </c>
      <c r="BU31" s="15">
        <v>0</v>
      </c>
      <c r="BV31" s="15">
        <v>0</v>
      </c>
      <c r="BW31" s="15">
        <v>222065.55</v>
      </c>
      <c r="BX31" s="15">
        <v>221669.64</v>
      </c>
      <c r="BY31" s="15">
        <v>410583.65</v>
      </c>
      <c r="BZ31" s="15">
        <v>224386.39</v>
      </c>
      <c r="CA31" s="15">
        <v>3344853.57</v>
      </c>
      <c r="CB31" s="15">
        <v>2896991.51</v>
      </c>
      <c r="CC31" s="15">
        <v>16378408.210000001</v>
      </c>
      <c r="CD31" s="15">
        <v>4505509.58</v>
      </c>
      <c r="CE31" s="11">
        <f t="shared" si="2"/>
        <v>2.5063679030136958</v>
      </c>
      <c r="CF31" s="11">
        <f t="shared" si="3"/>
        <v>4.0201779173666745</v>
      </c>
      <c r="CG31" s="14"/>
      <c r="CH31" s="14"/>
      <c r="CI31" s="21"/>
      <c r="CJ31" s="21"/>
      <c r="CK31" s="21"/>
      <c r="CL31" s="16"/>
      <c r="CM31" s="20"/>
      <c r="CN31" s="18"/>
      <c r="CO31" s="18"/>
    </row>
    <row r="32" spans="1:93" ht="14.25" customHeight="1" x14ac:dyDescent="0.25">
      <c r="A32" s="9">
        <v>23</v>
      </c>
      <c r="B32" s="10">
        <v>46235</v>
      </c>
      <c r="C32" s="13" t="s">
        <v>51</v>
      </c>
      <c r="D32" s="13" t="s">
        <v>51</v>
      </c>
      <c r="E32" s="13" t="s">
        <v>51</v>
      </c>
      <c r="F32" s="13" t="s">
        <v>51</v>
      </c>
      <c r="G32" s="13" t="s">
        <v>51</v>
      </c>
      <c r="H32" s="13" t="s">
        <v>51</v>
      </c>
      <c r="I32" s="13" t="s">
        <v>51</v>
      </c>
      <c r="J32" s="13" t="s">
        <v>51</v>
      </c>
      <c r="K32" s="13" t="s">
        <v>51</v>
      </c>
      <c r="L32" s="13" t="s">
        <v>51</v>
      </c>
      <c r="M32" s="13" t="s">
        <v>51</v>
      </c>
      <c r="N32" s="13" t="s">
        <v>51</v>
      </c>
      <c r="O32" s="13" t="s">
        <v>51</v>
      </c>
      <c r="P32" s="13" t="s">
        <v>51</v>
      </c>
      <c r="Q32" s="13" t="s">
        <v>51</v>
      </c>
      <c r="R32" s="13" t="s">
        <v>51</v>
      </c>
      <c r="S32" s="13" t="s">
        <v>51</v>
      </c>
      <c r="T32" s="13" t="s">
        <v>51</v>
      </c>
      <c r="U32" s="13" t="s">
        <v>51</v>
      </c>
      <c r="V32" s="13" t="s">
        <v>51</v>
      </c>
      <c r="W32" s="13" t="s">
        <v>51</v>
      </c>
      <c r="X32" s="13" t="s">
        <v>51</v>
      </c>
      <c r="Y32" s="13" t="s">
        <v>51</v>
      </c>
      <c r="Z32" s="13" t="s">
        <v>51</v>
      </c>
      <c r="AA32" s="13" t="s">
        <v>51</v>
      </c>
      <c r="AB32" s="13" t="s">
        <v>51</v>
      </c>
      <c r="AC32" s="13" t="s">
        <v>51</v>
      </c>
      <c r="AD32" s="13" t="s">
        <v>51</v>
      </c>
      <c r="AE32" s="13" t="s">
        <v>51</v>
      </c>
      <c r="AF32" s="13" t="s">
        <v>51</v>
      </c>
      <c r="AG32" s="13" t="s">
        <v>51</v>
      </c>
      <c r="AH32" s="13" t="s">
        <v>51</v>
      </c>
      <c r="AI32" s="13" t="s">
        <v>51</v>
      </c>
      <c r="AJ32" s="13" t="s">
        <v>51</v>
      </c>
      <c r="AK32" s="13" t="s">
        <v>51</v>
      </c>
      <c r="AL32" s="13" t="s">
        <v>51</v>
      </c>
      <c r="AM32" s="13" t="s">
        <v>51</v>
      </c>
      <c r="AN32" s="13" t="s">
        <v>51</v>
      </c>
      <c r="AO32" s="13" t="s">
        <v>51</v>
      </c>
      <c r="AP32" s="13" t="s">
        <v>51</v>
      </c>
      <c r="AQ32" s="13" t="s">
        <v>51</v>
      </c>
      <c r="AR32" s="13" t="s">
        <v>51</v>
      </c>
      <c r="AS32" s="13" t="s">
        <v>51</v>
      </c>
      <c r="AT32" s="13" t="s">
        <v>51</v>
      </c>
      <c r="AU32" s="13" t="s">
        <v>51</v>
      </c>
      <c r="AV32" s="13" t="s">
        <v>51</v>
      </c>
      <c r="AW32" s="13" t="s">
        <v>51</v>
      </c>
      <c r="AX32" s="13" t="s">
        <v>51</v>
      </c>
      <c r="AY32" s="13" t="s">
        <v>51</v>
      </c>
      <c r="AZ32" s="13" t="s">
        <v>51</v>
      </c>
      <c r="BA32" s="13" t="s">
        <v>51</v>
      </c>
      <c r="BB32" s="13" t="s">
        <v>51</v>
      </c>
      <c r="BC32" s="13" t="s">
        <v>51</v>
      </c>
      <c r="BD32" s="13" t="s">
        <v>51</v>
      </c>
      <c r="BE32" s="13" t="s">
        <v>51</v>
      </c>
      <c r="BF32" s="13" t="s">
        <v>51</v>
      </c>
      <c r="BG32" s="13" t="s">
        <v>51</v>
      </c>
      <c r="BH32" s="13" t="s">
        <v>51</v>
      </c>
      <c r="BI32" s="13" t="s">
        <v>51</v>
      </c>
      <c r="BJ32" s="13" t="s">
        <v>51</v>
      </c>
      <c r="BK32" s="13" t="s">
        <v>51</v>
      </c>
      <c r="BL32" s="13" t="s">
        <v>51</v>
      </c>
      <c r="BM32" s="13" t="s">
        <v>51</v>
      </c>
      <c r="BN32" s="13" t="s">
        <v>51</v>
      </c>
      <c r="BO32" s="13" t="s">
        <v>51</v>
      </c>
      <c r="BP32" s="13" t="s">
        <v>51</v>
      </c>
      <c r="BQ32" s="13" t="s">
        <v>51</v>
      </c>
      <c r="BR32" s="13" t="s">
        <v>51</v>
      </c>
      <c r="BS32" s="13" t="s">
        <v>51</v>
      </c>
      <c r="BT32" s="13" t="s">
        <v>51</v>
      </c>
      <c r="BU32" s="13" t="s">
        <v>51</v>
      </c>
      <c r="BV32" s="13" t="s">
        <v>51</v>
      </c>
      <c r="BW32" s="13" t="s">
        <v>51</v>
      </c>
      <c r="BX32" s="13" t="s">
        <v>51</v>
      </c>
      <c r="BY32" s="13" t="s">
        <v>51</v>
      </c>
      <c r="BZ32" s="13" t="s">
        <v>51</v>
      </c>
      <c r="CA32" s="13" t="s">
        <v>51</v>
      </c>
      <c r="CB32" s="13" t="s">
        <v>51</v>
      </c>
      <c r="CC32" s="13" t="s">
        <v>51</v>
      </c>
      <c r="CD32" s="13" t="s">
        <v>51</v>
      </c>
      <c r="CE32" s="11">
        <f>AVERAGE(CE10:CE31)</f>
        <v>2.394901942379791</v>
      </c>
      <c r="CF32" s="11">
        <f>AVERAGE(CF10:CF31)</f>
        <v>3.8903288964771163</v>
      </c>
      <c r="CG32" s="14"/>
      <c r="CH32" s="14"/>
      <c r="CI32" s="21"/>
      <c r="CJ32" s="21"/>
      <c r="CK32" s="21"/>
    </row>
  </sheetData>
  <mergeCells count="49">
    <mergeCell ref="BS7:BT7"/>
    <mergeCell ref="BU7:BV7"/>
    <mergeCell ref="BW7:BX7"/>
    <mergeCell ref="BY7:BZ7"/>
    <mergeCell ref="CA7:CB7"/>
    <mergeCell ref="BQ7:BR7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CC6:CD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AS7:AT7"/>
    <mergeCell ref="W7:X7"/>
    <mergeCell ref="Y7:Z7"/>
    <mergeCell ref="AA7:AB7"/>
    <mergeCell ref="AC7:AD7"/>
    <mergeCell ref="AE7:AF7"/>
    <mergeCell ref="A1:CB1"/>
    <mergeCell ref="AT2:AV2"/>
    <mergeCell ref="AX2:AZ2"/>
    <mergeCell ref="A6:A8"/>
    <mergeCell ref="B6:B8"/>
    <mergeCell ref="C6:X6"/>
    <mergeCell ref="Y6:BH6"/>
    <mergeCell ref="BI6:CB6"/>
    <mergeCell ref="S7:T7"/>
    <mergeCell ref="U7:V7"/>
    <mergeCell ref="AG7:AH7"/>
    <mergeCell ref="AI7:AJ7"/>
    <mergeCell ref="AK7:AL7"/>
    <mergeCell ref="AM7:AN7"/>
    <mergeCell ref="AO7:AP7"/>
    <mergeCell ref="AQ7:AR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п.п. 10 пункту 1</vt:lpstr>
    </vt:vector>
  </TitlesOfParts>
  <Company>JSC KREDOBANK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Савчин Мар'яна Володимирівна</dc:creator>
  <cp:lastModifiedBy>Світлик Остап Павлович</cp:lastModifiedBy>
  <dcterms:created xsi:type="dcterms:W3CDTF">2024-09-09T11:42:21Z</dcterms:created>
  <dcterms:modified xsi:type="dcterms:W3CDTF">2026-08-05T11:04:33Z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2024-09-09T11:42:49Z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9c1d307d-5938-4ae3-b3a1-f0d07aeb8a19</vt:lpwstr>
  </property>
  <property fmtid="{D5CDD505-2E9C-101B-9397-08002B2CF9AE}" pid="8" name="MSIP_Label_2b9f5d76-0357-43ed-82e4-1d458bd8973f_ContentBits">
    <vt:lpwstr>0</vt:lpwstr>
  </property>
</Properties>
</file>