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1\"/>
    </mc:Choice>
  </mc:AlternateContent>
  <xr:revisionPtr revIDLastSave="0" documentId="13_ncr:1_{E7B531D6-B503-4C7D-B8DC-5E3CBBF397CC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F32" i="1" s="1"/>
  <c r="CE10" i="1"/>
  <c r="CE32" i="1" l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<sst xmlns="http://schemas.openxmlformats.org/spreadsheetml/2006/main" count="213" uniqueCount="53">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</sst>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_-* #,##0.0000_-;\-* #,##0.0000_-;_-* &quot;-&quot;??_-;_-@_-"/>
    <numFmt numFmtId="167" formatCode="_-* #,##0.0000\ _₴_-;\-* #,##0.0000\ _₴_-;_-* &quot;-&quot;????\ _₴_-;_-@_-"/>
    <numFmt numFmtId="172" formatCode="_-* #,##0.000000000_-;\-* #,##0.00000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6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7" fontId="7" fillId="0" borderId="0" xfId="0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2" fontId="7" fillId="0" borderId="0" xfId="1" applyNumberFormat="1" applyFont="1"/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2"/>
  <sheetViews>
    <sheetView tabSelected="1" topLeftCell="AB1" zoomScale="70" zoomScaleNormal="70" workbookViewId="0">
      <selection activeCell="CG1" sqref="CG1:CJ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L1" s="17"/>
    </row>
    <row r="2" spans="1:93" s="1" customFormat="1" ht="15" customHeight="1" x14ac:dyDescent="0.25">
      <c r="AT2" s="22" t="s">
        <v>0</v>
      </c>
      <c r="AU2" s="22"/>
      <c r="AV2" s="22"/>
      <c r="AX2" s="22" t="s">
        <v>1</v>
      </c>
      <c r="AY2" s="22"/>
      <c r="AZ2" s="22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23" t="s">
        <v>4</v>
      </c>
      <c r="B6" s="26" t="s">
        <v>5</v>
      </c>
      <c r="C6" s="29" t="s">
        <v>6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/>
      <c r="Y6" s="32" t="s">
        <v>7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 t="s">
        <v>8</v>
      </c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5" t="s">
        <v>9</v>
      </c>
      <c r="CD6" s="36"/>
      <c r="CE6" s="39" t="s">
        <v>10</v>
      </c>
      <c r="CF6" s="39"/>
      <c r="CL6" s="17"/>
    </row>
    <row r="7" spans="1:93" s="1" customFormat="1" ht="60.6" customHeight="1" x14ac:dyDescent="0.25">
      <c r="A7" s="24"/>
      <c r="B7" s="27"/>
      <c r="C7" s="40" t="s">
        <v>11</v>
      </c>
      <c r="D7" s="40"/>
      <c r="E7" s="33" t="s">
        <v>12</v>
      </c>
      <c r="F7" s="34"/>
      <c r="G7" s="33" t="s">
        <v>13</v>
      </c>
      <c r="H7" s="34"/>
      <c r="I7" s="33" t="s">
        <v>14</v>
      </c>
      <c r="J7" s="34"/>
      <c r="K7" s="33" t="s">
        <v>15</v>
      </c>
      <c r="L7" s="34"/>
      <c r="M7" s="33" t="s">
        <v>16</v>
      </c>
      <c r="N7" s="34"/>
      <c r="O7" s="33" t="s">
        <v>17</v>
      </c>
      <c r="P7" s="34"/>
      <c r="Q7" s="33" t="s">
        <v>18</v>
      </c>
      <c r="R7" s="34"/>
      <c r="S7" s="33" t="s">
        <v>19</v>
      </c>
      <c r="T7" s="34"/>
      <c r="U7" s="33" t="s">
        <v>20</v>
      </c>
      <c r="V7" s="34"/>
      <c r="W7" s="33" t="s">
        <v>21</v>
      </c>
      <c r="X7" s="34"/>
      <c r="Y7" s="33" t="s">
        <v>22</v>
      </c>
      <c r="Z7" s="34"/>
      <c r="AA7" s="33" t="s">
        <v>23</v>
      </c>
      <c r="AB7" s="34"/>
      <c r="AC7" s="33" t="s">
        <v>24</v>
      </c>
      <c r="AD7" s="34"/>
      <c r="AE7" s="33" t="s">
        <v>25</v>
      </c>
      <c r="AF7" s="34"/>
      <c r="AG7" s="33" t="s">
        <v>26</v>
      </c>
      <c r="AH7" s="34"/>
      <c r="AI7" s="33" t="s">
        <v>27</v>
      </c>
      <c r="AJ7" s="34"/>
      <c r="AK7" s="33" t="s">
        <v>28</v>
      </c>
      <c r="AL7" s="34"/>
      <c r="AM7" s="33" t="s">
        <v>29</v>
      </c>
      <c r="AN7" s="34"/>
      <c r="AO7" s="33" t="s">
        <v>30</v>
      </c>
      <c r="AP7" s="34"/>
      <c r="AQ7" s="33" t="s">
        <v>31</v>
      </c>
      <c r="AR7" s="34"/>
      <c r="AS7" s="33" t="s">
        <v>32</v>
      </c>
      <c r="AT7" s="34"/>
      <c r="AU7" s="33" t="s">
        <v>33</v>
      </c>
      <c r="AV7" s="34"/>
      <c r="AW7" s="33" t="s">
        <v>34</v>
      </c>
      <c r="AX7" s="34"/>
      <c r="AY7" s="33" t="s">
        <v>35</v>
      </c>
      <c r="AZ7" s="34"/>
      <c r="BA7" s="33" t="s">
        <v>36</v>
      </c>
      <c r="BB7" s="34"/>
      <c r="BC7" s="33" t="s">
        <v>37</v>
      </c>
      <c r="BD7" s="34"/>
      <c r="BE7" s="33" t="s">
        <v>38</v>
      </c>
      <c r="BF7" s="34"/>
      <c r="BG7" s="33" t="s">
        <v>39</v>
      </c>
      <c r="BH7" s="34"/>
      <c r="BI7" s="40" t="s">
        <v>40</v>
      </c>
      <c r="BJ7" s="40"/>
      <c r="BK7" s="40" t="s">
        <v>41</v>
      </c>
      <c r="BL7" s="40"/>
      <c r="BM7" s="40" t="s">
        <v>42</v>
      </c>
      <c r="BN7" s="40"/>
      <c r="BO7" s="40" t="s">
        <v>43</v>
      </c>
      <c r="BP7" s="40"/>
      <c r="BQ7" s="40" t="s">
        <v>24</v>
      </c>
      <c r="BR7" s="40"/>
      <c r="BS7" s="40" t="s">
        <v>44</v>
      </c>
      <c r="BT7" s="40"/>
      <c r="BU7" s="40" t="s">
        <v>45</v>
      </c>
      <c r="BV7" s="40"/>
      <c r="BW7" s="40" t="s">
        <v>46</v>
      </c>
      <c r="BX7" s="40"/>
      <c r="BY7" s="41" t="s">
        <v>47</v>
      </c>
      <c r="BZ7" s="41"/>
      <c r="CA7" s="40" t="s">
        <v>48</v>
      </c>
      <c r="CB7" s="40"/>
      <c r="CC7" s="37"/>
      <c r="CD7" s="38"/>
      <c r="CE7" s="39"/>
      <c r="CF7" s="39"/>
      <c r="CL7" s="17"/>
    </row>
    <row r="8" spans="1:93" s="1" customFormat="1" ht="51" customHeight="1" x14ac:dyDescent="0.25">
      <c r="A8" s="25"/>
      <c r="B8" s="28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45993</v>
      </c>
      <c r="C10" s="15">
        <v>1880299.51</v>
      </c>
      <c r="D10" s="15">
        <v>1305699.71</v>
      </c>
      <c r="E10" s="15">
        <v>18967222.489999998</v>
      </c>
      <c r="F10" s="15">
        <v>0</v>
      </c>
      <c r="G10" s="15">
        <v>7226417.54</v>
      </c>
      <c r="H10" s="15">
        <v>0</v>
      </c>
      <c r="I10" s="15">
        <v>0</v>
      </c>
      <c r="J10" s="15"/>
      <c r="K10" s="15">
        <v>4972000</v>
      </c>
      <c r="L10" s="15"/>
      <c r="M10" s="15">
        <v>0</v>
      </c>
      <c r="N10" s="15"/>
      <c r="O10" s="15">
        <v>16303516.5</v>
      </c>
      <c r="P10" s="15">
        <v>16303516.5</v>
      </c>
      <c r="Q10" s="15">
        <v>0</v>
      </c>
      <c r="R10" s="15">
        <v>0</v>
      </c>
      <c r="S10" s="15">
        <v>1400168.12</v>
      </c>
      <c r="T10" s="15">
        <v>1400168.12</v>
      </c>
      <c r="U10" s="15">
        <v>11257434.25</v>
      </c>
      <c r="V10" s="15"/>
      <c r="W10" s="15">
        <v>39492189.909999996</v>
      </c>
      <c r="X10" s="15">
        <v>19009384.32</v>
      </c>
      <c r="Y10" s="15">
        <v>2948304.86</v>
      </c>
      <c r="Z10" s="15">
        <v>1657965.77</v>
      </c>
      <c r="AA10" s="15">
        <v>12787490.119999999</v>
      </c>
      <c r="AB10" s="15">
        <v>4630969.01</v>
      </c>
      <c r="AC10" s="15">
        <v>827499.65</v>
      </c>
      <c r="AD10" s="15">
        <v>822766.84</v>
      </c>
      <c r="AE10" s="15">
        <v>0</v>
      </c>
      <c r="AF10" s="15">
        <v>0</v>
      </c>
      <c r="AG10" s="15">
        <v>4299832.38</v>
      </c>
      <c r="AH10" s="15">
        <v>69611.679999999993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264.56</v>
      </c>
      <c r="AT10" s="15">
        <v>0</v>
      </c>
      <c r="AU10" s="15">
        <v>100099.54</v>
      </c>
      <c r="AV10" s="15">
        <v>77820.850000000006</v>
      </c>
      <c r="AW10" s="15">
        <v>244527.61</v>
      </c>
      <c r="AX10" s="15">
        <v>244109.57</v>
      </c>
      <c r="AY10" s="15">
        <v>21462.27</v>
      </c>
      <c r="AZ10" s="15">
        <v>6943.94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21229481</v>
      </c>
      <c r="BH10" s="15">
        <v>7510187.6600000001</v>
      </c>
      <c r="BI10" s="15">
        <v>5225.33</v>
      </c>
      <c r="BJ10" s="15">
        <v>8.36</v>
      </c>
      <c r="BK10" s="15">
        <v>293735.67999999999</v>
      </c>
      <c r="BL10" s="15">
        <v>27463.25</v>
      </c>
      <c r="BM10" s="15">
        <v>0</v>
      </c>
      <c r="BN10" s="15">
        <v>0</v>
      </c>
      <c r="BO10" s="15">
        <v>0</v>
      </c>
      <c r="BP10" s="15">
        <v>0</v>
      </c>
      <c r="BQ10" s="15">
        <v>2027479.55</v>
      </c>
      <c r="BR10" s="15">
        <v>2019039.04</v>
      </c>
      <c r="BS10" s="15">
        <v>83455.94</v>
      </c>
      <c r="BT10" s="15">
        <v>0</v>
      </c>
      <c r="BU10" s="15">
        <v>0</v>
      </c>
      <c r="BV10" s="15">
        <v>0</v>
      </c>
      <c r="BW10" s="15">
        <v>243722.59</v>
      </c>
      <c r="BX10" s="15">
        <v>243707.06</v>
      </c>
      <c r="BY10" s="15">
        <v>1083495.5</v>
      </c>
      <c r="BZ10" s="15">
        <v>712186.85</v>
      </c>
      <c r="CA10" s="15">
        <v>3737114.6</v>
      </c>
      <c r="CB10" s="15">
        <v>3002404.58</v>
      </c>
      <c r="CC10" s="15">
        <v>17492366.399999999</v>
      </c>
      <c r="CD10" s="15">
        <v>4507783.08</v>
      </c>
      <c r="CE10" s="11">
        <f>W10/CC10</f>
        <v>2.2576813798046214</v>
      </c>
      <c r="CF10" s="11">
        <f t="shared" ref="CF10:CF29" si="0">X10/CD10</f>
        <v>4.217013991720294</v>
      </c>
      <c r="CG10" s="14"/>
      <c r="CH10" s="14"/>
      <c r="CI10" s="42"/>
      <c r="CJ10" s="42"/>
      <c r="CK10" s="16"/>
      <c r="CL10" s="20"/>
      <c r="CM10" s="20"/>
      <c r="CN10" s="18"/>
      <c r="CO10" s="18"/>
    </row>
    <row r="11" spans="1:93" s="12" customFormat="1" x14ac:dyDescent="0.25">
      <c r="A11" s="9">
        <v>2</v>
      </c>
      <c r="B11" s="10">
        <v>45994</v>
      </c>
      <c r="C11" s="15">
        <v>1747002.22</v>
      </c>
      <c r="D11" s="15">
        <v>1251739.17</v>
      </c>
      <c r="E11" s="15">
        <v>3161665.27</v>
      </c>
      <c r="F11" s="15">
        <v>0</v>
      </c>
      <c r="G11" s="15">
        <v>7229368.4400000004</v>
      </c>
      <c r="H11" s="15">
        <v>0</v>
      </c>
      <c r="I11" s="15">
        <v>0</v>
      </c>
      <c r="J11" s="15"/>
      <c r="K11" s="15">
        <v>20772000</v>
      </c>
      <c r="L11" s="15"/>
      <c r="M11" s="15">
        <v>0</v>
      </c>
      <c r="N11" s="15"/>
      <c r="O11" s="15">
        <v>16381063.9</v>
      </c>
      <c r="P11" s="15">
        <v>16381063.9</v>
      </c>
      <c r="Q11" s="15">
        <v>0</v>
      </c>
      <c r="R11" s="15">
        <v>0</v>
      </c>
      <c r="S11" s="15">
        <v>1535443.92</v>
      </c>
      <c r="T11" s="15">
        <v>1535443.92</v>
      </c>
      <c r="U11" s="15">
        <v>11257434.25</v>
      </c>
      <c r="V11" s="15"/>
      <c r="W11" s="15">
        <v>39569109.509999998</v>
      </c>
      <c r="X11" s="15">
        <v>19168246.989999998</v>
      </c>
      <c r="Y11" s="15">
        <v>2904344.15</v>
      </c>
      <c r="Z11" s="15">
        <v>1655469.34</v>
      </c>
      <c r="AA11" s="15">
        <v>12814439.51</v>
      </c>
      <c r="AB11" s="15">
        <v>4663444.8499999996</v>
      </c>
      <c r="AC11" s="15">
        <v>545342.80000000005</v>
      </c>
      <c r="AD11" s="15">
        <v>540629.27</v>
      </c>
      <c r="AE11" s="15">
        <v>0</v>
      </c>
      <c r="AF11" s="15">
        <v>0</v>
      </c>
      <c r="AG11" s="15">
        <v>4244443.49</v>
      </c>
      <c r="AH11" s="15">
        <v>69796.92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264.56</v>
      </c>
      <c r="AT11" s="15">
        <v>0</v>
      </c>
      <c r="AU11" s="15">
        <v>98831.23</v>
      </c>
      <c r="AV11" s="15">
        <v>78140.479999999996</v>
      </c>
      <c r="AW11" s="15">
        <v>272155.07</v>
      </c>
      <c r="AX11" s="15">
        <v>271982.42</v>
      </c>
      <c r="AY11" s="15">
        <v>21496.35</v>
      </c>
      <c r="AZ11" s="15">
        <v>6978.02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20901317.16</v>
      </c>
      <c r="BH11" s="15">
        <v>7286441.2999999998</v>
      </c>
      <c r="BI11" s="15">
        <v>5650.6</v>
      </c>
      <c r="BJ11" s="15">
        <v>8.89</v>
      </c>
      <c r="BK11" s="15">
        <v>318946.3</v>
      </c>
      <c r="BL11" s="15">
        <v>26406.39</v>
      </c>
      <c r="BM11" s="15">
        <v>0</v>
      </c>
      <c r="BN11" s="15">
        <v>0</v>
      </c>
      <c r="BO11" s="15">
        <v>0</v>
      </c>
      <c r="BP11" s="15">
        <v>0</v>
      </c>
      <c r="BQ11" s="15">
        <v>1872184.64</v>
      </c>
      <c r="BR11" s="15">
        <v>1856554.88</v>
      </c>
      <c r="BS11" s="15">
        <v>83455.94</v>
      </c>
      <c r="BT11" s="15">
        <v>0</v>
      </c>
      <c r="BU11" s="15">
        <v>0</v>
      </c>
      <c r="BV11" s="15">
        <v>0</v>
      </c>
      <c r="BW11" s="15">
        <v>273162.92</v>
      </c>
      <c r="BX11" s="15">
        <v>272486.34999999998</v>
      </c>
      <c r="BY11" s="15">
        <v>928211.24</v>
      </c>
      <c r="BZ11" s="15">
        <v>682157.21</v>
      </c>
      <c r="CA11" s="15">
        <v>3481611.64</v>
      </c>
      <c r="CB11" s="15">
        <v>2837613.71</v>
      </c>
      <c r="CC11" s="15">
        <v>17419705.510000002</v>
      </c>
      <c r="CD11" s="15">
        <v>4448827.59</v>
      </c>
      <c r="CE11" s="11">
        <f t="shared" ref="CE11:CE29" si="1">W11/CC11</f>
        <v>2.27151426224082</v>
      </c>
      <c r="CF11" s="11">
        <f t="shared" si="0"/>
        <v>4.308606391734771</v>
      </c>
      <c r="CG11" s="14"/>
      <c r="CH11" s="14"/>
      <c r="CI11" s="42"/>
      <c r="CJ11" s="42"/>
      <c r="CK11" s="16"/>
      <c r="CL11" s="20"/>
      <c r="CM11" s="20"/>
      <c r="CN11" s="18"/>
      <c r="CO11" s="18"/>
    </row>
    <row r="12" spans="1:93" s="12" customFormat="1" x14ac:dyDescent="0.25">
      <c r="A12" s="9">
        <v>3</v>
      </c>
      <c r="B12" s="10">
        <v>45995</v>
      </c>
      <c r="C12" s="15">
        <v>1688115.51</v>
      </c>
      <c r="D12" s="15">
        <v>1205892.8400000001</v>
      </c>
      <c r="E12" s="15">
        <v>2615073.79</v>
      </c>
      <c r="F12" s="15">
        <v>0</v>
      </c>
      <c r="G12" s="15">
        <v>7184577.2199999997</v>
      </c>
      <c r="H12" s="15">
        <v>0</v>
      </c>
      <c r="I12" s="15">
        <v>0</v>
      </c>
      <c r="J12" s="15"/>
      <c r="K12" s="15">
        <v>20972000</v>
      </c>
      <c r="L12" s="15"/>
      <c r="M12" s="15">
        <v>0</v>
      </c>
      <c r="N12" s="15"/>
      <c r="O12" s="15">
        <v>16360521.1</v>
      </c>
      <c r="P12" s="15">
        <v>16360521.1</v>
      </c>
      <c r="Q12" s="15">
        <v>0</v>
      </c>
      <c r="R12" s="15">
        <v>0</v>
      </c>
      <c r="S12" s="15">
        <v>1621942.22</v>
      </c>
      <c r="T12" s="15">
        <v>1621942.22</v>
      </c>
      <c r="U12" s="15">
        <v>11257434.25</v>
      </c>
      <c r="V12" s="15"/>
      <c r="W12" s="15">
        <v>39184795.579999998</v>
      </c>
      <c r="X12" s="15">
        <v>19188356.16</v>
      </c>
      <c r="Y12" s="15">
        <v>2895394.19</v>
      </c>
      <c r="Z12" s="15">
        <v>1652660.02</v>
      </c>
      <c r="AA12" s="15">
        <v>12670845.68</v>
      </c>
      <c r="AB12" s="15">
        <v>4708133.84</v>
      </c>
      <c r="AC12" s="15">
        <v>746223.88</v>
      </c>
      <c r="AD12" s="15">
        <v>741534.84</v>
      </c>
      <c r="AE12" s="15">
        <v>0</v>
      </c>
      <c r="AF12" s="15">
        <v>0</v>
      </c>
      <c r="AG12" s="15">
        <v>4181071.82</v>
      </c>
      <c r="AH12" s="15">
        <v>69762.75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264.56</v>
      </c>
      <c r="AT12" s="15">
        <v>0</v>
      </c>
      <c r="AU12" s="15">
        <v>93951.85</v>
      </c>
      <c r="AV12" s="15">
        <v>78039.490000000005</v>
      </c>
      <c r="AW12" s="15">
        <v>304759.65000000002</v>
      </c>
      <c r="AX12" s="15">
        <v>304370.34999999998</v>
      </c>
      <c r="AY12" s="15">
        <v>21479.01</v>
      </c>
      <c r="AZ12" s="15">
        <v>6967.98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20913990.629999999</v>
      </c>
      <c r="BH12" s="15">
        <v>7561469.2800000003</v>
      </c>
      <c r="BI12" s="15">
        <v>5657.07</v>
      </c>
      <c r="BJ12" s="15">
        <v>8.8800000000000008</v>
      </c>
      <c r="BK12" s="15">
        <v>337101.9</v>
      </c>
      <c r="BL12" s="15">
        <v>26630.84</v>
      </c>
      <c r="BM12" s="15">
        <v>0</v>
      </c>
      <c r="BN12" s="15">
        <v>0</v>
      </c>
      <c r="BO12" s="15">
        <v>0</v>
      </c>
      <c r="BP12" s="15">
        <v>0</v>
      </c>
      <c r="BQ12" s="15">
        <v>2026420.39</v>
      </c>
      <c r="BR12" s="15">
        <v>2012762.53</v>
      </c>
      <c r="BS12" s="15">
        <v>46573.73</v>
      </c>
      <c r="BT12" s="15">
        <v>0</v>
      </c>
      <c r="BU12" s="15">
        <v>0</v>
      </c>
      <c r="BV12" s="15">
        <v>0</v>
      </c>
      <c r="BW12" s="15">
        <v>304304.13</v>
      </c>
      <c r="BX12" s="15">
        <v>304142.59999999998</v>
      </c>
      <c r="BY12" s="15">
        <v>879632.18</v>
      </c>
      <c r="BZ12" s="15">
        <v>679292.89</v>
      </c>
      <c r="CA12" s="15">
        <v>3599689.4</v>
      </c>
      <c r="CB12" s="15">
        <v>3022837.74</v>
      </c>
      <c r="CC12" s="15">
        <v>17314301.219999999</v>
      </c>
      <c r="CD12" s="15">
        <v>4538631.54</v>
      </c>
      <c r="CE12" s="11">
        <f t="shared" si="1"/>
        <v>2.2631462328226726</v>
      </c>
      <c r="CF12" s="11">
        <f t="shared" si="0"/>
        <v>4.227784518502685</v>
      </c>
      <c r="CG12" s="14"/>
      <c r="CH12" s="14"/>
      <c r="CI12" s="42"/>
      <c r="CJ12" s="42"/>
      <c r="CK12" s="16"/>
      <c r="CL12" s="20"/>
      <c r="CM12" s="20"/>
      <c r="CN12" s="18"/>
      <c r="CO12" s="18"/>
    </row>
    <row r="13" spans="1:93" s="12" customFormat="1" x14ac:dyDescent="0.25">
      <c r="A13" s="9">
        <v>4</v>
      </c>
      <c r="B13" s="10">
        <v>45996</v>
      </c>
      <c r="C13" s="15">
        <v>2159256.7200000002</v>
      </c>
      <c r="D13" s="15">
        <v>1600449.23</v>
      </c>
      <c r="E13" s="15">
        <v>2341809.44</v>
      </c>
      <c r="F13" s="15">
        <v>0</v>
      </c>
      <c r="G13" s="15">
        <v>7187285.4500000002</v>
      </c>
      <c r="H13" s="15">
        <v>0</v>
      </c>
      <c r="I13" s="15">
        <v>0</v>
      </c>
      <c r="J13" s="15"/>
      <c r="K13" s="15">
        <v>20972000</v>
      </c>
      <c r="L13" s="15"/>
      <c r="M13" s="15">
        <v>0</v>
      </c>
      <c r="N13" s="15"/>
      <c r="O13" s="15">
        <v>16338111.199999999</v>
      </c>
      <c r="P13" s="15">
        <v>16338111.199999999</v>
      </c>
      <c r="Q13" s="15">
        <v>0</v>
      </c>
      <c r="R13" s="15">
        <v>0</v>
      </c>
      <c r="S13" s="15">
        <v>1657788.42</v>
      </c>
      <c r="T13" s="15">
        <v>1657788.42</v>
      </c>
      <c r="U13" s="15">
        <v>11257434.25</v>
      </c>
      <c r="V13" s="15"/>
      <c r="W13" s="15">
        <v>39398816.969999999</v>
      </c>
      <c r="X13" s="15">
        <v>19596348.850000001</v>
      </c>
      <c r="Y13" s="15">
        <v>2894020.01</v>
      </c>
      <c r="Z13" s="15">
        <v>1661875.67</v>
      </c>
      <c r="AA13" s="15">
        <v>12489747.57</v>
      </c>
      <c r="AB13" s="15">
        <v>4601483.96</v>
      </c>
      <c r="AC13" s="15">
        <v>690225.71</v>
      </c>
      <c r="AD13" s="15">
        <v>685552.72</v>
      </c>
      <c r="AE13" s="15">
        <v>0</v>
      </c>
      <c r="AF13" s="15">
        <v>0</v>
      </c>
      <c r="AG13" s="15">
        <v>4093962.93</v>
      </c>
      <c r="AH13" s="15">
        <v>69544.73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50</v>
      </c>
      <c r="AR13" s="15">
        <v>0</v>
      </c>
      <c r="AS13" s="15">
        <v>264.56</v>
      </c>
      <c r="AT13" s="15">
        <v>0</v>
      </c>
      <c r="AU13" s="15">
        <v>92778.1</v>
      </c>
      <c r="AV13" s="15">
        <v>77776.47</v>
      </c>
      <c r="AW13" s="15">
        <v>249444.83</v>
      </c>
      <c r="AX13" s="15">
        <v>249351.28</v>
      </c>
      <c r="AY13" s="15">
        <v>21531.53</v>
      </c>
      <c r="AZ13" s="15">
        <v>6960.25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20532025.239999998</v>
      </c>
      <c r="BH13" s="15">
        <v>7352545.0899999999</v>
      </c>
      <c r="BI13" s="15">
        <v>5537.65</v>
      </c>
      <c r="BJ13" s="15">
        <v>8.86</v>
      </c>
      <c r="BK13" s="15">
        <v>338608.55</v>
      </c>
      <c r="BL13" s="15">
        <v>26463.29</v>
      </c>
      <c r="BM13" s="15">
        <v>0</v>
      </c>
      <c r="BN13" s="15">
        <v>0</v>
      </c>
      <c r="BO13" s="15">
        <v>0</v>
      </c>
      <c r="BP13" s="15">
        <v>0</v>
      </c>
      <c r="BQ13" s="15">
        <v>1943480.13</v>
      </c>
      <c r="BR13" s="15">
        <v>1926084.58</v>
      </c>
      <c r="BS13" s="15">
        <v>46573.73</v>
      </c>
      <c r="BT13" s="15">
        <v>0</v>
      </c>
      <c r="BU13" s="15">
        <v>0</v>
      </c>
      <c r="BV13" s="15">
        <v>0</v>
      </c>
      <c r="BW13" s="15">
        <v>249414.31</v>
      </c>
      <c r="BX13" s="15">
        <v>249336.02</v>
      </c>
      <c r="BY13" s="15">
        <v>376245.49</v>
      </c>
      <c r="BZ13" s="15">
        <v>188360.09</v>
      </c>
      <c r="CA13" s="15">
        <v>2959859.87</v>
      </c>
      <c r="CB13" s="15">
        <v>2390252.84</v>
      </c>
      <c r="CC13" s="15">
        <v>17572165.370000001</v>
      </c>
      <c r="CD13" s="15">
        <v>4962292.24</v>
      </c>
      <c r="CE13" s="11">
        <f t="shared" si="1"/>
        <v>2.2421150803226246</v>
      </c>
      <c r="CF13" s="11">
        <f t="shared" si="0"/>
        <v>3.9490517491166544</v>
      </c>
      <c r="CG13" s="14"/>
      <c r="CH13" s="14"/>
      <c r="CI13" s="42"/>
      <c r="CJ13" s="42"/>
      <c r="CK13" s="16"/>
      <c r="CL13" s="20"/>
      <c r="CM13" s="20"/>
      <c r="CN13" s="18"/>
      <c r="CO13" s="18"/>
    </row>
    <row r="14" spans="1:93" s="12" customFormat="1" x14ac:dyDescent="0.25">
      <c r="A14" s="9">
        <v>5</v>
      </c>
      <c r="B14" s="10">
        <v>45997</v>
      </c>
      <c r="C14" s="15">
        <v>2107253.56</v>
      </c>
      <c r="D14" s="15">
        <v>1489501.84</v>
      </c>
      <c r="E14" s="15">
        <v>3020112.93</v>
      </c>
      <c r="F14" s="15">
        <v>0</v>
      </c>
      <c r="G14" s="15">
        <v>7189989.5099999998</v>
      </c>
      <c r="H14" s="15">
        <v>0</v>
      </c>
      <c r="I14" s="15">
        <v>0</v>
      </c>
      <c r="J14" s="15"/>
      <c r="K14" s="15">
        <v>19472000</v>
      </c>
      <c r="L14" s="15"/>
      <c r="M14" s="15">
        <v>0</v>
      </c>
      <c r="N14" s="15"/>
      <c r="O14" s="15">
        <v>16333896.4</v>
      </c>
      <c r="P14" s="15">
        <v>16333896.4</v>
      </c>
      <c r="Q14" s="15">
        <v>0</v>
      </c>
      <c r="R14" s="15">
        <v>0</v>
      </c>
      <c r="S14" s="15">
        <v>1629451.08</v>
      </c>
      <c r="T14" s="15">
        <v>1629451.08</v>
      </c>
      <c r="U14" s="15">
        <v>11257434.25</v>
      </c>
      <c r="V14" s="15"/>
      <c r="W14" s="15">
        <v>38495269.229999997</v>
      </c>
      <c r="X14" s="15">
        <v>19452849.32</v>
      </c>
      <c r="Y14" s="15">
        <v>2969676</v>
      </c>
      <c r="Z14" s="15">
        <v>1650078.33</v>
      </c>
      <c r="AA14" s="15">
        <v>12222498.99</v>
      </c>
      <c r="AB14" s="15">
        <v>4630716.58</v>
      </c>
      <c r="AC14" s="15">
        <v>618819.54</v>
      </c>
      <c r="AD14" s="15">
        <v>614168.99</v>
      </c>
      <c r="AE14" s="15">
        <v>20</v>
      </c>
      <c r="AF14" s="15">
        <v>0</v>
      </c>
      <c r="AG14" s="15">
        <v>3782838.8</v>
      </c>
      <c r="AH14" s="15">
        <v>69516.69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50</v>
      </c>
      <c r="AR14" s="15">
        <v>0</v>
      </c>
      <c r="AS14" s="15">
        <v>264.56</v>
      </c>
      <c r="AT14" s="15">
        <v>0</v>
      </c>
      <c r="AU14" s="15">
        <v>94679.52</v>
      </c>
      <c r="AV14" s="15">
        <v>77746</v>
      </c>
      <c r="AW14" s="15">
        <v>302887.07</v>
      </c>
      <c r="AX14" s="15">
        <v>302810.23999999999</v>
      </c>
      <c r="AY14" s="15">
        <v>21580.43</v>
      </c>
      <c r="AZ14" s="15">
        <v>6958.08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20013314.91</v>
      </c>
      <c r="BH14" s="15">
        <v>7351994.9000000004</v>
      </c>
      <c r="BI14" s="15">
        <v>5342.18</v>
      </c>
      <c r="BJ14" s="15">
        <v>8.85</v>
      </c>
      <c r="BK14" s="15">
        <v>333870.92</v>
      </c>
      <c r="BL14" s="15">
        <v>26210.46</v>
      </c>
      <c r="BM14" s="15">
        <v>0</v>
      </c>
      <c r="BN14" s="15">
        <v>0</v>
      </c>
      <c r="BO14" s="15">
        <v>0</v>
      </c>
      <c r="BP14" s="15">
        <v>0</v>
      </c>
      <c r="BQ14" s="15">
        <v>2199923.1</v>
      </c>
      <c r="BR14" s="15">
        <v>2015580.22</v>
      </c>
      <c r="BS14" s="15">
        <v>46573.73</v>
      </c>
      <c r="BT14" s="15">
        <v>0</v>
      </c>
      <c r="BU14" s="15">
        <v>0</v>
      </c>
      <c r="BV14" s="15">
        <v>0</v>
      </c>
      <c r="BW14" s="15">
        <v>303238.24</v>
      </c>
      <c r="BX14" s="15">
        <v>302985.82</v>
      </c>
      <c r="BY14" s="15">
        <v>426589.73</v>
      </c>
      <c r="BZ14" s="15">
        <v>188329.17</v>
      </c>
      <c r="CA14" s="15">
        <v>3315537.91</v>
      </c>
      <c r="CB14" s="15">
        <v>2533114.5299999998</v>
      </c>
      <c r="CC14" s="15">
        <v>16697777</v>
      </c>
      <c r="CD14" s="15">
        <v>4818880.37</v>
      </c>
      <c r="CE14" s="11">
        <f t="shared" si="1"/>
        <v>2.3054128241142515</v>
      </c>
      <c r="CF14" s="11">
        <f t="shared" si="0"/>
        <v>4.0367985561758193</v>
      </c>
      <c r="CG14" s="14"/>
      <c r="CH14" s="14"/>
      <c r="CI14" s="42"/>
      <c r="CJ14" s="42"/>
      <c r="CK14" s="16"/>
      <c r="CL14" s="20"/>
      <c r="CM14" s="20"/>
      <c r="CN14" s="18"/>
      <c r="CO14" s="18"/>
    </row>
    <row r="15" spans="1:93" s="12" customFormat="1" x14ac:dyDescent="0.25">
      <c r="A15" s="9">
        <v>6</v>
      </c>
      <c r="B15" s="10">
        <v>46000</v>
      </c>
      <c r="C15" s="15">
        <v>1989541.33</v>
      </c>
      <c r="D15" s="15">
        <v>1365899.84</v>
      </c>
      <c r="E15" s="15">
        <v>4870217.1399999997</v>
      </c>
      <c r="F15" s="15">
        <v>0</v>
      </c>
      <c r="G15" s="15">
        <v>6941479.7699999996</v>
      </c>
      <c r="H15" s="15">
        <v>0</v>
      </c>
      <c r="I15" s="15">
        <v>0</v>
      </c>
      <c r="J15" s="15"/>
      <c r="K15" s="15">
        <v>17972000</v>
      </c>
      <c r="L15" s="15"/>
      <c r="M15" s="15">
        <v>0</v>
      </c>
      <c r="N15" s="15"/>
      <c r="O15" s="15">
        <v>16272795.1</v>
      </c>
      <c r="P15" s="15">
        <v>16272795.1</v>
      </c>
      <c r="Q15" s="15">
        <v>0</v>
      </c>
      <c r="R15" s="15">
        <v>0</v>
      </c>
      <c r="S15" s="15">
        <v>1461078.23</v>
      </c>
      <c r="T15" s="15">
        <v>1461078.23</v>
      </c>
      <c r="U15" s="15">
        <v>11257434.25</v>
      </c>
      <c r="V15" s="15"/>
      <c r="W15" s="15">
        <v>38249677.32</v>
      </c>
      <c r="X15" s="15">
        <v>19099773.16</v>
      </c>
      <c r="Y15" s="15">
        <v>3014798.62</v>
      </c>
      <c r="Z15" s="15">
        <v>1648871.29</v>
      </c>
      <c r="AA15" s="15">
        <v>12085485.26</v>
      </c>
      <c r="AB15" s="15">
        <v>4635977.09</v>
      </c>
      <c r="AC15" s="15">
        <v>741494.81</v>
      </c>
      <c r="AD15" s="15">
        <v>736870.81</v>
      </c>
      <c r="AE15" s="15">
        <v>0</v>
      </c>
      <c r="AF15" s="15">
        <v>0</v>
      </c>
      <c r="AG15" s="15">
        <v>3885758.82</v>
      </c>
      <c r="AH15" s="15">
        <v>69292.23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50</v>
      </c>
      <c r="AR15" s="15">
        <v>0</v>
      </c>
      <c r="AS15" s="15">
        <v>283.85000000000002</v>
      </c>
      <c r="AT15" s="15">
        <v>0</v>
      </c>
      <c r="AU15" s="15">
        <v>92582.34</v>
      </c>
      <c r="AV15" s="15">
        <v>77474.91</v>
      </c>
      <c r="AW15" s="15">
        <v>368329.31</v>
      </c>
      <c r="AX15" s="15">
        <v>368246.92</v>
      </c>
      <c r="AY15" s="15">
        <v>21708.11</v>
      </c>
      <c r="AZ15" s="15">
        <v>6931.28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20210491.109999999</v>
      </c>
      <c r="BH15" s="15">
        <v>7543664.5199999996</v>
      </c>
      <c r="BI15" s="15">
        <v>5543.79</v>
      </c>
      <c r="BJ15" s="15">
        <v>8.83</v>
      </c>
      <c r="BK15" s="15">
        <v>328281.23</v>
      </c>
      <c r="BL15" s="15">
        <v>23764.38</v>
      </c>
      <c r="BM15" s="15">
        <v>0</v>
      </c>
      <c r="BN15" s="15">
        <v>0</v>
      </c>
      <c r="BO15" s="15">
        <v>0</v>
      </c>
      <c r="BP15" s="15">
        <v>0</v>
      </c>
      <c r="BQ15" s="15">
        <v>1935841.45</v>
      </c>
      <c r="BR15" s="15">
        <v>1927266.98</v>
      </c>
      <c r="BS15" s="15">
        <v>46573.73</v>
      </c>
      <c r="BT15" s="15">
        <v>0</v>
      </c>
      <c r="BU15" s="15">
        <v>0</v>
      </c>
      <c r="BV15" s="15">
        <v>0</v>
      </c>
      <c r="BW15" s="15">
        <v>368249.04</v>
      </c>
      <c r="BX15" s="15">
        <v>368206.78</v>
      </c>
      <c r="BY15" s="15">
        <v>1151682.19</v>
      </c>
      <c r="BZ15" s="15">
        <v>724606.59</v>
      </c>
      <c r="CA15" s="15">
        <v>3836171.43</v>
      </c>
      <c r="CB15" s="15">
        <v>3043853.56</v>
      </c>
      <c r="CC15" s="15">
        <v>16374319.68</v>
      </c>
      <c r="CD15" s="15">
        <v>4499810.96</v>
      </c>
      <c r="CE15" s="11">
        <f t="shared" si="1"/>
        <v>2.3359552071478795</v>
      </c>
      <c r="CF15" s="11">
        <f t="shared" si="0"/>
        <v>4.2445723453235908</v>
      </c>
      <c r="CG15" s="14"/>
      <c r="CH15" s="14"/>
      <c r="CI15" s="42"/>
      <c r="CJ15" s="42"/>
      <c r="CK15" s="16"/>
      <c r="CL15" s="20"/>
      <c r="CM15" s="20"/>
      <c r="CN15" s="18"/>
      <c r="CO15" s="18"/>
    </row>
    <row r="16" spans="1:93" s="12" customFormat="1" x14ac:dyDescent="0.25">
      <c r="A16" s="9">
        <v>7</v>
      </c>
      <c r="B16" s="10">
        <v>46001</v>
      </c>
      <c r="C16" s="15">
        <v>1845799.37</v>
      </c>
      <c r="D16" s="15">
        <v>1270744.8500000001</v>
      </c>
      <c r="E16" s="15">
        <v>5212069.96</v>
      </c>
      <c r="F16" s="15">
        <v>0</v>
      </c>
      <c r="G16" s="15">
        <v>6928984.4100000001</v>
      </c>
      <c r="H16" s="15">
        <v>0</v>
      </c>
      <c r="I16" s="15">
        <v>0</v>
      </c>
      <c r="J16" s="15"/>
      <c r="K16" s="15">
        <v>17982000</v>
      </c>
      <c r="L16" s="15"/>
      <c r="M16" s="15">
        <v>0</v>
      </c>
      <c r="N16" s="15"/>
      <c r="O16" s="15">
        <v>16279769</v>
      </c>
      <c r="P16" s="15">
        <v>16279769</v>
      </c>
      <c r="Q16" s="15">
        <v>0</v>
      </c>
      <c r="R16" s="15">
        <v>0</v>
      </c>
      <c r="S16" s="15">
        <v>1367733.49</v>
      </c>
      <c r="T16" s="15">
        <v>1367733.49</v>
      </c>
      <c r="U16" s="15">
        <v>11257434.25</v>
      </c>
      <c r="V16" s="15"/>
      <c r="W16" s="15">
        <v>38358921.979999997</v>
      </c>
      <c r="X16" s="15">
        <v>18918247.34</v>
      </c>
      <c r="Y16" s="15">
        <v>2971354.64</v>
      </c>
      <c r="Z16" s="15">
        <v>1647198.44</v>
      </c>
      <c r="AA16" s="15">
        <v>12171027.43</v>
      </c>
      <c r="AB16" s="15">
        <v>4637744.0599999996</v>
      </c>
      <c r="AC16" s="15">
        <v>661900.04</v>
      </c>
      <c r="AD16" s="15">
        <v>567304.26</v>
      </c>
      <c r="AE16" s="15">
        <v>0</v>
      </c>
      <c r="AF16" s="15">
        <v>0</v>
      </c>
      <c r="AG16" s="15">
        <v>3860914.2</v>
      </c>
      <c r="AH16" s="15">
        <v>69316.45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50</v>
      </c>
      <c r="AR16" s="15">
        <v>0</v>
      </c>
      <c r="AS16" s="15">
        <v>12053.33</v>
      </c>
      <c r="AT16" s="15">
        <v>11765.81</v>
      </c>
      <c r="AU16" s="15">
        <v>107181.16</v>
      </c>
      <c r="AV16" s="15">
        <v>77647.63</v>
      </c>
      <c r="AW16" s="15">
        <v>345514.36</v>
      </c>
      <c r="AX16" s="15">
        <v>345469.82</v>
      </c>
      <c r="AY16" s="15">
        <v>21762.9</v>
      </c>
      <c r="AZ16" s="15">
        <v>6934.7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20151758.059999999</v>
      </c>
      <c r="BH16" s="15">
        <v>7363381.1600000001</v>
      </c>
      <c r="BI16" s="15">
        <v>5303.61</v>
      </c>
      <c r="BJ16" s="15">
        <v>9.9499999999999993</v>
      </c>
      <c r="BK16" s="15">
        <v>330418.13</v>
      </c>
      <c r="BL16" s="15">
        <v>23764.83</v>
      </c>
      <c r="BM16" s="15">
        <v>0</v>
      </c>
      <c r="BN16" s="15">
        <v>0</v>
      </c>
      <c r="BO16" s="15">
        <v>0</v>
      </c>
      <c r="BP16" s="15">
        <v>0</v>
      </c>
      <c r="BQ16" s="15">
        <v>1972793.07</v>
      </c>
      <c r="BR16" s="15">
        <v>1957831.34</v>
      </c>
      <c r="BS16" s="15">
        <v>46573.73</v>
      </c>
      <c r="BT16" s="15">
        <v>0</v>
      </c>
      <c r="BU16" s="15">
        <v>0</v>
      </c>
      <c r="BV16" s="15">
        <v>0</v>
      </c>
      <c r="BW16" s="15">
        <v>345701.22</v>
      </c>
      <c r="BX16" s="15">
        <v>345563.25</v>
      </c>
      <c r="BY16" s="15">
        <v>950470.45</v>
      </c>
      <c r="BZ16" s="15">
        <v>682844.95</v>
      </c>
      <c r="CA16" s="15">
        <v>3651260.21</v>
      </c>
      <c r="CB16" s="15">
        <v>3010014.32</v>
      </c>
      <c r="CC16" s="15">
        <v>16500497.85</v>
      </c>
      <c r="CD16" s="15">
        <v>4353366.84</v>
      </c>
      <c r="CE16" s="11">
        <f t="shared" si="1"/>
        <v>2.3247130073714715</v>
      </c>
      <c r="CF16" s="11">
        <f t="shared" si="0"/>
        <v>4.3456588969653662</v>
      </c>
      <c r="CG16" s="14"/>
      <c r="CH16" s="14"/>
      <c r="CI16" s="42"/>
      <c r="CJ16" s="42"/>
      <c r="CK16" s="16"/>
      <c r="CL16" s="20"/>
      <c r="CM16" s="20"/>
      <c r="CN16" s="18"/>
      <c r="CO16" s="18"/>
    </row>
    <row r="17" spans="1:93" s="12" customFormat="1" x14ac:dyDescent="0.25">
      <c r="A17" s="9">
        <v>8</v>
      </c>
      <c r="B17" s="10">
        <v>46002</v>
      </c>
      <c r="C17" s="15">
        <v>2303924.63</v>
      </c>
      <c r="D17" s="15">
        <v>1691909.74</v>
      </c>
      <c r="E17" s="15">
        <v>1169777.94</v>
      </c>
      <c r="F17" s="15">
        <v>0</v>
      </c>
      <c r="G17" s="15">
        <v>6933159.7999999998</v>
      </c>
      <c r="H17" s="15">
        <v>0</v>
      </c>
      <c r="I17" s="15">
        <v>0</v>
      </c>
      <c r="J17" s="15"/>
      <c r="K17" s="15">
        <v>21772000</v>
      </c>
      <c r="L17" s="15"/>
      <c r="M17" s="15">
        <v>0</v>
      </c>
      <c r="N17" s="15"/>
      <c r="O17" s="15">
        <v>16314625.9</v>
      </c>
      <c r="P17" s="15">
        <v>16314625.9</v>
      </c>
      <c r="Q17" s="15">
        <v>0</v>
      </c>
      <c r="R17" s="15">
        <v>0</v>
      </c>
      <c r="S17" s="15">
        <v>1514053.43</v>
      </c>
      <c r="T17" s="15">
        <v>1514053.43</v>
      </c>
      <c r="U17" s="15">
        <v>11508588.26</v>
      </c>
      <c r="V17" s="15"/>
      <c r="W17" s="15">
        <v>38498953.439999998</v>
      </c>
      <c r="X17" s="15">
        <v>19520589.079999998</v>
      </c>
      <c r="Y17" s="15">
        <v>2965234.39</v>
      </c>
      <c r="Z17" s="15">
        <v>1654328.43</v>
      </c>
      <c r="AA17" s="15">
        <v>12221846.51</v>
      </c>
      <c r="AB17" s="15">
        <v>4665214.24</v>
      </c>
      <c r="AC17" s="15">
        <v>641682.81999999995</v>
      </c>
      <c r="AD17" s="15">
        <v>637105.5</v>
      </c>
      <c r="AE17" s="15">
        <v>6.39</v>
      </c>
      <c r="AF17" s="15">
        <v>0</v>
      </c>
      <c r="AG17" s="15">
        <v>3804364.57</v>
      </c>
      <c r="AH17" s="15">
        <v>69492.36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200</v>
      </c>
      <c r="AR17" s="15">
        <v>0</v>
      </c>
      <c r="AS17" s="15">
        <v>12069.96</v>
      </c>
      <c r="AT17" s="15">
        <v>11782.44</v>
      </c>
      <c r="AU17" s="15">
        <v>92467.86</v>
      </c>
      <c r="AV17" s="15">
        <v>77870.87</v>
      </c>
      <c r="AW17" s="15">
        <v>244331.44</v>
      </c>
      <c r="AX17" s="15">
        <v>244249.26</v>
      </c>
      <c r="AY17" s="15">
        <v>21788.38</v>
      </c>
      <c r="AZ17" s="15">
        <v>6949.57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20003992.32</v>
      </c>
      <c r="BH17" s="15">
        <v>7366992.6600000001</v>
      </c>
      <c r="BI17" s="15">
        <v>5324</v>
      </c>
      <c r="BJ17" s="15">
        <v>9.91</v>
      </c>
      <c r="BK17" s="15">
        <v>325453.7</v>
      </c>
      <c r="BL17" s="15">
        <v>23907.78</v>
      </c>
      <c r="BM17" s="15">
        <v>0</v>
      </c>
      <c r="BN17" s="15">
        <v>0</v>
      </c>
      <c r="BO17" s="15">
        <v>0</v>
      </c>
      <c r="BP17" s="15">
        <v>0</v>
      </c>
      <c r="BQ17" s="15">
        <v>1480567.61</v>
      </c>
      <c r="BR17" s="15">
        <v>1466967.72</v>
      </c>
      <c r="BS17" s="15">
        <v>46573.73</v>
      </c>
      <c r="BT17" s="15">
        <v>0</v>
      </c>
      <c r="BU17" s="15">
        <v>0</v>
      </c>
      <c r="BV17" s="15">
        <v>0</v>
      </c>
      <c r="BW17" s="15">
        <v>244213.98</v>
      </c>
      <c r="BX17" s="15">
        <v>244190.54</v>
      </c>
      <c r="BY17" s="15">
        <v>917039.97</v>
      </c>
      <c r="BZ17" s="15">
        <v>681632.77</v>
      </c>
      <c r="CA17" s="15">
        <v>3019173</v>
      </c>
      <c r="CB17" s="15">
        <v>2416708.71</v>
      </c>
      <c r="CC17" s="15">
        <v>16984819.309999999</v>
      </c>
      <c r="CD17" s="15">
        <v>4950283.95</v>
      </c>
      <c r="CE17" s="11">
        <f t="shared" si="1"/>
        <v>2.2666684135599438</v>
      </c>
      <c r="CF17" s="11">
        <f t="shared" si="0"/>
        <v>3.9433271459104882</v>
      </c>
      <c r="CG17" s="14"/>
      <c r="CH17" s="14"/>
      <c r="CI17" s="42"/>
      <c r="CJ17" s="42"/>
      <c r="CK17" s="16"/>
      <c r="CL17" s="20"/>
      <c r="CM17" s="20"/>
      <c r="CN17" s="18"/>
      <c r="CO17" s="18"/>
    </row>
    <row r="18" spans="1:93" s="12" customFormat="1" x14ac:dyDescent="0.25">
      <c r="A18" s="9">
        <v>9</v>
      </c>
      <c r="B18" s="10">
        <v>46003</v>
      </c>
      <c r="C18" s="15">
        <v>2255284.46</v>
      </c>
      <c r="D18" s="15">
        <v>1613885.69</v>
      </c>
      <c r="E18" s="15">
        <v>18196896.899999999</v>
      </c>
      <c r="F18" s="15">
        <v>0</v>
      </c>
      <c r="G18" s="15">
        <v>6916384.4699999997</v>
      </c>
      <c r="H18" s="15">
        <v>0</v>
      </c>
      <c r="I18" s="15">
        <v>0</v>
      </c>
      <c r="J18" s="15"/>
      <c r="K18" s="15">
        <v>4972000</v>
      </c>
      <c r="L18" s="15"/>
      <c r="M18" s="15">
        <v>0</v>
      </c>
      <c r="N18" s="15"/>
      <c r="O18" s="15">
        <v>15719302.1</v>
      </c>
      <c r="P18" s="15">
        <v>15719302.1</v>
      </c>
      <c r="Q18" s="15">
        <v>0</v>
      </c>
      <c r="R18" s="15">
        <v>0</v>
      </c>
      <c r="S18" s="15">
        <v>1939974.19</v>
      </c>
      <c r="T18" s="15">
        <v>1939974.19</v>
      </c>
      <c r="U18" s="15">
        <v>11508588.26</v>
      </c>
      <c r="V18" s="15"/>
      <c r="W18" s="15">
        <v>38491253.859999999</v>
      </c>
      <c r="X18" s="15">
        <v>19273161.989999998</v>
      </c>
      <c r="Y18" s="15">
        <v>2950191.59</v>
      </c>
      <c r="Z18" s="15">
        <v>1660787.21</v>
      </c>
      <c r="AA18" s="15">
        <v>12200030.23</v>
      </c>
      <c r="AB18" s="15">
        <v>4630427.76</v>
      </c>
      <c r="AC18" s="15">
        <v>907253.23</v>
      </c>
      <c r="AD18" s="15">
        <v>902698.21</v>
      </c>
      <c r="AE18" s="15">
        <v>0</v>
      </c>
      <c r="AF18" s="15">
        <v>0</v>
      </c>
      <c r="AG18" s="15">
        <v>4020804.63</v>
      </c>
      <c r="AH18" s="15">
        <v>69654.36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200</v>
      </c>
      <c r="AR18" s="15">
        <v>0</v>
      </c>
      <c r="AS18" s="15">
        <v>12099.19</v>
      </c>
      <c r="AT18" s="15">
        <v>11811.67</v>
      </c>
      <c r="AU18" s="15">
        <v>96681.47</v>
      </c>
      <c r="AV18" s="15">
        <v>77889.320000000007</v>
      </c>
      <c r="AW18" s="15">
        <v>241931.67</v>
      </c>
      <c r="AX18" s="15">
        <v>241324.39</v>
      </c>
      <c r="AY18" s="15">
        <v>21810.17</v>
      </c>
      <c r="AZ18" s="15">
        <v>6967.06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20451002.18</v>
      </c>
      <c r="BH18" s="15">
        <v>7601559.9800000004</v>
      </c>
      <c r="BI18" s="15">
        <v>5191.57</v>
      </c>
      <c r="BJ18" s="15">
        <v>9.93</v>
      </c>
      <c r="BK18" s="15">
        <v>306178.71999999997</v>
      </c>
      <c r="BL18" s="15">
        <v>23964.81</v>
      </c>
      <c r="BM18" s="15">
        <v>0</v>
      </c>
      <c r="BN18" s="15">
        <v>0</v>
      </c>
      <c r="BO18" s="15">
        <v>0</v>
      </c>
      <c r="BP18" s="15">
        <v>0</v>
      </c>
      <c r="BQ18" s="15">
        <v>2004623.13</v>
      </c>
      <c r="BR18" s="15">
        <v>1987992.81</v>
      </c>
      <c r="BS18" s="15">
        <v>46573.73</v>
      </c>
      <c r="BT18" s="15">
        <v>0</v>
      </c>
      <c r="BU18" s="15">
        <v>0</v>
      </c>
      <c r="BV18" s="15">
        <v>0</v>
      </c>
      <c r="BW18" s="15">
        <v>241078.95</v>
      </c>
      <c r="BX18" s="15">
        <v>240898.03</v>
      </c>
      <c r="BY18" s="15">
        <v>895321.48</v>
      </c>
      <c r="BZ18" s="15">
        <v>677309.08</v>
      </c>
      <c r="CA18" s="15">
        <v>3498967.58</v>
      </c>
      <c r="CB18" s="15">
        <v>2930174.67</v>
      </c>
      <c r="CC18" s="15">
        <v>16952034.600000001</v>
      </c>
      <c r="CD18" s="15">
        <v>4671385.3099999996</v>
      </c>
      <c r="CE18" s="11">
        <f t="shared" si="1"/>
        <v>2.2705978820972907</v>
      </c>
      <c r="CF18" s="11">
        <f t="shared" si="0"/>
        <v>4.125791539555105</v>
      </c>
      <c r="CG18" s="14"/>
      <c r="CH18" s="14"/>
      <c r="CI18" s="42"/>
      <c r="CJ18" s="42"/>
      <c r="CK18" s="16"/>
      <c r="CL18" s="20"/>
      <c r="CM18" s="20"/>
      <c r="CN18" s="18"/>
      <c r="CO18" s="18"/>
    </row>
    <row r="19" spans="1:93" s="12" customFormat="1" x14ac:dyDescent="0.25">
      <c r="A19" s="9">
        <v>10</v>
      </c>
      <c r="B19" s="10">
        <v>46004</v>
      </c>
      <c r="C19" s="15">
        <v>2717857.55</v>
      </c>
      <c r="D19" s="15">
        <v>2015069.54</v>
      </c>
      <c r="E19" s="15">
        <v>1232107.78</v>
      </c>
      <c r="F19" s="15">
        <v>0</v>
      </c>
      <c r="G19" s="15">
        <v>6899577.9500000002</v>
      </c>
      <c r="H19" s="15">
        <v>0</v>
      </c>
      <c r="I19" s="15">
        <v>0</v>
      </c>
      <c r="J19" s="15"/>
      <c r="K19" s="15">
        <v>21541000</v>
      </c>
      <c r="L19" s="15"/>
      <c r="M19" s="15">
        <v>0</v>
      </c>
      <c r="N19" s="15"/>
      <c r="O19" s="15">
        <v>15760969.300000001</v>
      </c>
      <c r="P19" s="15">
        <v>15760969.300000001</v>
      </c>
      <c r="Q19" s="15">
        <v>0</v>
      </c>
      <c r="R19" s="15">
        <v>0</v>
      </c>
      <c r="S19" s="15">
        <v>1735707.19</v>
      </c>
      <c r="T19" s="15">
        <v>1735707.19</v>
      </c>
      <c r="U19" s="15">
        <v>11508588.26</v>
      </c>
      <c r="V19" s="15"/>
      <c r="W19" s="15">
        <v>38378631.509999998</v>
      </c>
      <c r="X19" s="15">
        <v>19511746.030000001</v>
      </c>
      <c r="Y19" s="15">
        <v>2947756.32</v>
      </c>
      <c r="Z19" s="15">
        <v>1662832.97</v>
      </c>
      <c r="AA19" s="15">
        <v>12224541.880000001</v>
      </c>
      <c r="AB19" s="15">
        <v>4710702.21</v>
      </c>
      <c r="AC19" s="15">
        <v>534864.63</v>
      </c>
      <c r="AD19" s="15">
        <v>530338.65</v>
      </c>
      <c r="AE19" s="15">
        <v>0</v>
      </c>
      <c r="AF19" s="15">
        <v>0</v>
      </c>
      <c r="AG19" s="15">
        <v>3247339.95</v>
      </c>
      <c r="AH19" s="15">
        <v>69696.240000000005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200</v>
      </c>
      <c r="AR19" s="15">
        <v>0</v>
      </c>
      <c r="AS19" s="15">
        <v>12171.21</v>
      </c>
      <c r="AT19" s="15">
        <v>11883.7</v>
      </c>
      <c r="AU19" s="15">
        <v>92512.95</v>
      </c>
      <c r="AV19" s="15">
        <v>77805.36</v>
      </c>
      <c r="AW19" s="15">
        <v>275255.67999999999</v>
      </c>
      <c r="AX19" s="15">
        <v>275023.32</v>
      </c>
      <c r="AY19" s="15">
        <v>21778.66</v>
      </c>
      <c r="AZ19" s="15">
        <v>6983.45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19356421.280000001</v>
      </c>
      <c r="BH19" s="15">
        <v>7345265.9000000004</v>
      </c>
      <c r="BI19" s="15">
        <v>5171.78</v>
      </c>
      <c r="BJ19" s="15">
        <v>9.94</v>
      </c>
      <c r="BK19" s="15">
        <v>275629.33</v>
      </c>
      <c r="BL19" s="15">
        <v>20885.810000000001</v>
      </c>
      <c r="BM19" s="15">
        <v>0</v>
      </c>
      <c r="BN19" s="15">
        <v>0</v>
      </c>
      <c r="BO19" s="15">
        <v>0</v>
      </c>
      <c r="BP19" s="15">
        <v>0</v>
      </c>
      <c r="BQ19" s="15">
        <v>2222435.58</v>
      </c>
      <c r="BR19" s="15">
        <v>2047320.29</v>
      </c>
      <c r="BS19" s="15">
        <v>46573.73</v>
      </c>
      <c r="BT19" s="15">
        <v>0</v>
      </c>
      <c r="BU19" s="15">
        <v>0</v>
      </c>
      <c r="BV19" s="15">
        <v>0</v>
      </c>
      <c r="BW19" s="15">
        <v>274962.46000000002</v>
      </c>
      <c r="BX19" s="15">
        <v>274876.71000000002</v>
      </c>
      <c r="BY19" s="15">
        <v>419997.94</v>
      </c>
      <c r="BZ19" s="15">
        <v>195941.8</v>
      </c>
      <c r="CA19" s="15">
        <v>3244770.83</v>
      </c>
      <c r="CB19" s="15">
        <v>2539034.54</v>
      </c>
      <c r="CC19" s="15">
        <v>16111650.449999999</v>
      </c>
      <c r="CD19" s="15">
        <v>4806231.3499999996</v>
      </c>
      <c r="CE19" s="11">
        <f t="shared" si="1"/>
        <v>2.3820422140551094</v>
      </c>
      <c r="CF19" s="11">
        <f t="shared" si="0"/>
        <v>4.0596768255860178</v>
      </c>
      <c r="CG19" s="14"/>
      <c r="CH19" s="14"/>
      <c r="CI19" s="42"/>
      <c r="CJ19" s="42"/>
      <c r="CK19" s="16"/>
      <c r="CL19" s="20"/>
      <c r="CM19" s="20"/>
      <c r="CN19" s="18"/>
      <c r="CO19" s="18"/>
    </row>
    <row r="20" spans="1:93" s="12" customFormat="1" x14ac:dyDescent="0.25">
      <c r="A20" s="9">
        <v>11</v>
      </c>
      <c r="B20" s="10">
        <v>46007</v>
      </c>
      <c r="C20" s="15">
        <v>2607327.06</v>
      </c>
      <c r="D20" s="15">
        <v>1944632.19</v>
      </c>
      <c r="E20" s="15">
        <v>2276670.37</v>
      </c>
      <c r="F20" s="15">
        <v>0</v>
      </c>
      <c r="G20" s="15">
        <v>6907405.7300000004</v>
      </c>
      <c r="H20" s="15">
        <v>0</v>
      </c>
      <c r="I20" s="15">
        <v>0</v>
      </c>
      <c r="J20" s="15"/>
      <c r="K20" s="15">
        <v>21641000</v>
      </c>
      <c r="L20" s="15"/>
      <c r="M20" s="15">
        <v>0</v>
      </c>
      <c r="N20" s="15"/>
      <c r="O20" s="15">
        <v>15738131.800000001</v>
      </c>
      <c r="P20" s="15">
        <v>15738131.800000001</v>
      </c>
      <c r="Q20" s="15">
        <v>0</v>
      </c>
      <c r="R20" s="15">
        <v>0</v>
      </c>
      <c r="S20" s="15">
        <v>1355807.05</v>
      </c>
      <c r="T20" s="15">
        <v>1355807.05</v>
      </c>
      <c r="U20" s="15">
        <v>11508588.26</v>
      </c>
      <c r="V20" s="15"/>
      <c r="W20" s="15">
        <v>39017753.75</v>
      </c>
      <c r="X20" s="15">
        <v>19038571.039999999</v>
      </c>
      <c r="Y20" s="15">
        <v>2970602.54</v>
      </c>
      <c r="Z20" s="15">
        <v>1666467.96</v>
      </c>
      <c r="AA20" s="15">
        <v>12381680.439999999</v>
      </c>
      <c r="AB20" s="15">
        <v>4663759.53</v>
      </c>
      <c r="AC20" s="15">
        <v>495757.71</v>
      </c>
      <c r="AD20" s="15">
        <v>491186.64</v>
      </c>
      <c r="AE20" s="15">
        <v>0</v>
      </c>
      <c r="AF20" s="15">
        <v>0</v>
      </c>
      <c r="AG20" s="15">
        <v>3216400.11</v>
      </c>
      <c r="AH20" s="15">
        <v>66262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12161.39</v>
      </c>
      <c r="AT20" s="15">
        <v>11872.27</v>
      </c>
      <c r="AU20" s="15">
        <v>93816.6</v>
      </c>
      <c r="AV20" s="15">
        <v>77711.11</v>
      </c>
      <c r="AW20" s="15">
        <v>262575.24</v>
      </c>
      <c r="AX20" s="15">
        <v>262343.82</v>
      </c>
      <c r="AY20" s="15">
        <v>61633.56</v>
      </c>
      <c r="AZ20" s="15">
        <v>18699.849999999999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19494627.59</v>
      </c>
      <c r="BH20" s="15">
        <v>7258303.1699999999</v>
      </c>
      <c r="BI20" s="15">
        <v>5182.07</v>
      </c>
      <c r="BJ20" s="15">
        <v>9.92</v>
      </c>
      <c r="BK20" s="15">
        <v>302944.15000000002</v>
      </c>
      <c r="BL20" s="15">
        <v>30691.95</v>
      </c>
      <c r="BM20" s="15">
        <v>0</v>
      </c>
      <c r="BN20" s="15">
        <v>0</v>
      </c>
      <c r="BO20" s="15">
        <v>0</v>
      </c>
      <c r="BP20" s="15">
        <v>0</v>
      </c>
      <c r="BQ20" s="15">
        <v>1889842.59</v>
      </c>
      <c r="BR20" s="15">
        <v>1873497.55</v>
      </c>
      <c r="BS20" s="15">
        <v>46573.73</v>
      </c>
      <c r="BT20" s="15">
        <v>0</v>
      </c>
      <c r="BU20" s="15">
        <v>0</v>
      </c>
      <c r="BV20" s="15">
        <v>0</v>
      </c>
      <c r="BW20" s="15">
        <v>262239.78999999998</v>
      </c>
      <c r="BX20" s="15">
        <v>262176.09000000003</v>
      </c>
      <c r="BY20" s="15">
        <v>1065590.55</v>
      </c>
      <c r="BZ20" s="15">
        <v>724916.36</v>
      </c>
      <c r="CA20" s="15">
        <v>3572372.88</v>
      </c>
      <c r="CB20" s="15">
        <v>2891291.87</v>
      </c>
      <c r="CC20" s="15">
        <v>15922254.710000001</v>
      </c>
      <c r="CD20" s="15">
        <v>4367011.3099999996</v>
      </c>
      <c r="CE20" s="11">
        <f t="shared" si="1"/>
        <v>2.4505168684115342</v>
      </c>
      <c r="CF20" s="11">
        <f t="shared" si="0"/>
        <v>4.359634012488967</v>
      </c>
      <c r="CG20" s="14"/>
      <c r="CH20" s="14"/>
      <c r="CI20" s="42"/>
      <c r="CJ20" s="42"/>
      <c r="CK20" s="16"/>
      <c r="CL20" s="20"/>
      <c r="CM20" s="20"/>
      <c r="CN20" s="18"/>
      <c r="CO20" s="18"/>
    </row>
    <row r="21" spans="1:93" s="12" customFormat="1" x14ac:dyDescent="0.25">
      <c r="A21" s="9">
        <v>12</v>
      </c>
      <c r="B21" s="10">
        <v>46008</v>
      </c>
      <c r="C21" s="15">
        <v>2505023.6800000002</v>
      </c>
      <c r="D21" s="15">
        <v>1837087.98</v>
      </c>
      <c r="E21" s="15">
        <v>2374624.48</v>
      </c>
      <c r="F21" s="15">
        <v>0</v>
      </c>
      <c r="G21" s="15">
        <v>6918381.3200000003</v>
      </c>
      <c r="H21" s="15">
        <v>0</v>
      </c>
      <c r="I21" s="15">
        <v>0</v>
      </c>
      <c r="J21" s="15"/>
      <c r="K21" s="15">
        <v>21141000</v>
      </c>
      <c r="L21" s="15"/>
      <c r="M21" s="15">
        <v>0</v>
      </c>
      <c r="N21" s="15"/>
      <c r="O21" s="15">
        <v>14930813.800000001</v>
      </c>
      <c r="P21" s="15">
        <v>14930813.800000001</v>
      </c>
      <c r="Q21" s="15">
        <v>0</v>
      </c>
      <c r="R21" s="15">
        <v>0</v>
      </c>
      <c r="S21" s="15">
        <v>2232091.4300000002</v>
      </c>
      <c r="T21" s="15">
        <v>2232091.4300000002</v>
      </c>
      <c r="U21" s="15">
        <v>11508588.26</v>
      </c>
      <c r="V21" s="15"/>
      <c r="W21" s="15">
        <v>38593346.450000003</v>
      </c>
      <c r="X21" s="15">
        <v>18999993.210000001</v>
      </c>
      <c r="Y21" s="15">
        <v>2940075.54</v>
      </c>
      <c r="Z21" s="15">
        <v>1668457.17</v>
      </c>
      <c r="AA21" s="15">
        <v>12372322.09</v>
      </c>
      <c r="AB21" s="15">
        <v>4639352.88</v>
      </c>
      <c r="AC21" s="15">
        <v>625540.73</v>
      </c>
      <c r="AD21" s="15">
        <v>620962.68999999994</v>
      </c>
      <c r="AE21" s="15">
        <v>0</v>
      </c>
      <c r="AF21" s="15">
        <v>0</v>
      </c>
      <c r="AG21" s="15">
        <v>3008449.58</v>
      </c>
      <c r="AH21" s="15">
        <v>66330.36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29315.56</v>
      </c>
      <c r="AT21" s="15">
        <v>29026.44</v>
      </c>
      <c r="AU21" s="15">
        <v>95926.8</v>
      </c>
      <c r="AV21" s="15">
        <v>77947.759999999995</v>
      </c>
      <c r="AW21" s="15">
        <v>136335.28</v>
      </c>
      <c r="AX21" s="15">
        <v>136272.32000000001</v>
      </c>
      <c r="AY21" s="15">
        <v>50274.77</v>
      </c>
      <c r="AZ21" s="15">
        <v>7001.79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19258240.34</v>
      </c>
      <c r="BH21" s="15">
        <v>7245351.4100000001</v>
      </c>
      <c r="BI21" s="15">
        <v>5050.41</v>
      </c>
      <c r="BJ21" s="15">
        <v>9.94</v>
      </c>
      <c r="BK21" s="15">
        <v>290965.96999999997</v>
      </c>
      <c r="BL21" s="15">
        <v>31109.66</v>
      </c>
      <c r="BM21" s="15">
        <v>0</v>
      </c>
      <c r="BN21" s="15">
        <v>0</v>
      </c>
      <c r="BO21" s="15">
        <v>0</v>
      </c>
      <c r="BP21" s="15">
        <v>0</v>
      </c>
      <c r="BQ21" s="15">
        <v>2059146.92</v>
      </c>
      <c r="BR21" s="15">
        <v>2044314.77</v>
      </c>
      <c r="BS21" s="15">
        <v>65123.41</v>
      </c>
      <c r="BT21" s="15">
        <v>18549.669999999998</v>
      </c>
      <c r="BU21" s="15">
        <v>0</v>
      </c>
      <c r="BV21" s="15">
        <v>0</v>
      </c>
      <c r="BW21" s="15">
        <v>136255.82999999999</v>
      </c>
      <c r="BX21" s="15">
        <v>136232.6</v>
      </c>
      <c r="BY21" s="15">
        <v>898504.32</v>
      </c>
      <c r="BZ21" s="15">
        <v>687040.49</v>
      </c>
      <c r="CA21" s="15">
        <v>3455046.87</v>
      </c>
      <c r="CB21" s="15">
        <v>2917257.12</v>
      </c>
      <c r="CC21" s="15">
        <v>15803193.48</v>
      </c>
      <c r="CD21" s="15">
        <v>4328094.29</v>
      </c>
      <c r="CE21" s="11">
        <f t="shared" si="1"/>
        <v>2.4421232644428779</v>
      </c>
      <c r="CF21" s="11">
        <f t="shared" si="0"/>
        <v>4.3899212764147064</v>
      </c>
      <c r="CG21" s="14"/>
      <c r="CH21" s="14"/>
      <c r="CI21" s="42"/>
      <c r="CJ21" s="42"/>
      <c r="CK21" s="16"/>
      <c r="CL21" s="20"/>
      <c r="CM21" s="20"/>
      <c r="CN21" s="18"/>
      <c r="CO21" s="18"/>
    </row>
    <row r="22" spans="1:93" s="12" customFormat="1" x14ac:dyDescent="0.25">
      <c r="A22" s="9">
        <v>13</v>
      </c>
      <c r="B22" s="10">
        <v>46009</v>
      </c>
      <c r="C22" s="15">
        <v>2942555.78</v>
      </c>
      <c r="D22" s="15">
        <v>2299729.46</v>
      </c>
      <c r="E22" s="15">
        <v>3478230.06</v>
      </c>
      <c r="F22" s="15">
        <v>0</v>
      </c>
      <c r="G22" s="15">
        <v>6921009.3099999996</v>
      </c>
      <c r="H22" s="15">
        <v>0</v>
      </c>
      <c r="I22" s="15">
        <v>0</v>
      </c>
      <c r="J22" s="15"/>
      <c r="K22" s="15">
        <v>20241000</v>
      </c>
      <c r="L22" s="15"/>
      <c r="M22" s="15">
        <v>0</v>
      </c>
      <c r="N22" s="15"/>
      <c r="O22" s="15">
        <v>14921736.4</v>
      </c>
      <c r="P22" s="15">
        <v>14921736.4</v>
      </c>
      <c r="Q22" s="15">
        <v>0</v>
      </c>
      <c r="R22" s="15">
        <v>0</v>
      </c>
      <c r="S22" s="15">
        <v>1507999.63</v>
      </c>
      <c r="T22" s="15">
        <v>1507999.63</v>
      </c>
      <c r="U22" s="15">
        <v>11508588.26</v>
      </c>
      <c r="V22" s="15"/>
      <c r="W22" s="15">
        <v>38503942.909999996</v>
      </c>
      <c r="X22" s="15">
        <v>18729465.489999998</v>
      </c>
      <c r="Y22" s="15">
        <v>2945583.79</v>
      </c>
      <c r="Z22" s="15">
        <v>1666661.28</v>
      </c>
      <c r="AA22" s="15">
        <v>12393424.35</v>
      </c>
      <c r="AB22" s="15">
        <v>4640527.76</v>
      </c>
      <c r="AC22" s="15">
        <v>415649.28000000003</v>
      </c>
      <c r="AD22" s="15">
        <v>411088.09</v>
      </c>
      <c r="AE22" s="15">
        <v>7.61</v>
      </c>
      <c r="AF22" s="15">
        <v>0</v>
      </c>
      <c r="AG22" s="15">
        <v>2992046.79</v>
      </c>
      <c r="AH22" s="15">
        <v>55590.71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29294.38</v>
      </c>
      <c r="AT22" s="15">
        <v>29005.26</v>
      </c>
      <c r="AU22" s="15">
        <v>105175.11</v>
      </c>
      <c r="AV22" s="15">
        <v>77742.990000000005</v>
      </c>
      <c r="AW22" s="15">
        <v>66400.25</v>
      </c>
      <c r="AX22" s="15">
        <v>66347.66</v>
      </c>
      <c r="AY22" s="15">
        <v>49932.37</v>
      </c>
      <c r="AZ22" s="15">
        <v>6999.34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18997513.920000002</v>
      </c>
      <c r="BH22" s="15">
        <v>6953963.0899999999</v>
      </c>
      <c r="BI22" s="15">
        <v>5011.96</v>
      </c>
      <c r="BJ22" s="15">
        <v>9.92</v>
      </c>
      <c r="BK22" s="15">
        <v>290223.49</v>
      </c>
      <c r="BL22" s="15">
        <v>30262.22</v>
      </c>
      <c r="BM22" s="15">
        <v>0</v>
      </c>
      <c r="BN22" s="15">
        <v>0</v>
      </c>
      <c r="BO22" s="15">
        <v>0</v>
      </c>
      <c r="BP22" s="15">
        <v>0</v>
      </c>
      <c r="BQ22" s="15">
        <v>2057830.16</v>
      </c>
      <c r="BR22" s="15">
        <v>2044180.96</v>
      </c>
      <c r="BS22" s="15">
        <v>123213.5</v>
      </c>
      <c r="BT22" s="15">
        <v>18523.2</v>
      </c>
      <c r="BU22" s="15">
        <v>0</v>
      </c>
      <c r="BV22" s="15">
        <v>0</v>
      </c>
      <c r="BW22" s="15">
        <v>66628.66</v>
      </c>
      <c r="BX22" s="15">
        <v>66461.87</v>
      </c>
      <c r="BY22" s="15">
        <v>849427.09</v>
      </c>
      <c r="BZ22" s="15">
        <v>659665.74</v>
      </c>
      <c r="CA22" s="15">
        <v>3392334.87</v>
      </c>
      <c r="CB22" s="15">
        <v>2819103.92</v>
      </c>
      <c r="CC22" s="15">
        <v>15605179.060000001</v>
      </c>
      <c r="CD22" s="15">
        <v>4134859.18</v>
      </c>
      <c r="CE22" s="11">
        <f t="shared" si="1"/>
        <v>2.4673823198027436</v>
      </c>
      <c r="CF22" s="11">
        <f t="shared" si="0"/>
        <v>4.5296501463926511</v>
      </c>
      <c r="CG22" s="14"/>
      <c r="CH22" s="14"/>
      <c r="CI22" s="42"/>
      <c r="CJ22" s="42"/>
      <c r="CK22" s="16"/>
      <c r="CL22" s="20"/>
      <c r="CM22" s="20"/>
      <c r="CN22" s="18"/>
      <c r="CO22" s="18"/>
    </row>
    <row r="23" spans="1:93" s="12" customFormat="1" x14ac:dyDescent="0.25">
      <c r="A23" s="9">
        <v>14</v>
      </c>
      <c r="B23" s="10">
        <v>46010</v>
      </c>
      <c r="C23" s="15">
        <v>2925568.11</v>
      </c>
      <c r="D23" s="15">
        <v>2251496.4700000002</v>
      </c>
      <c r="E23" s="15">
        <v>3182468.59</v>
      </c>
      <c r="F23" s="15">
        <v>0</v>
      </c>
      <c r="G23" s="15">
        <v>6922675.4500000002</v>
      </c>
      <c r="H23" s="15">
        <v>0</v>
      </c>
      <c r="I23" s="15">
        <v>0</v>
      </c>
      <c r="J23" s="15"/>
      <c r="K23" s="15">
        <v>20541000</v>
      </c>
      <c r="L23" s="15"/>
      <c r="M23" s="15">
        <v>0</v>
      </c>
      <c r="N23" s="15"/>
      <c r="O23" s="15">
        <v>14944146.699999999</v>
      </c>
      <c r="P23" s="15">
        <v>14944146.699999999</v>
      </c>
      <c r="Q23" s="15">
        <v>0</v>
      </c>
      <c r="R23" s="15">
        <v>0</v>
      </c>
      <c r="S23" s="15">
        <v>1640357.19</v>
      </c>
      <c r="T23" s="15">
        <v>1640357.19</v>
      </c>
      <c r="U23" s="15">
        <v>11508588.26</v>
      </c>
      <c r="V23" s="15"/>
      <c r="W23" s="15">
        <v>38647627.780000001</v>
      </c>
      <c r="X23" s="15">
        <v>18836000.359999999</v>
      </c>
      <c r="Y23" s="15">
        <v>2925918.4</v>
      </c>
      <c r="Z23" s="15">
        <v>1666324.04</v>
      </c>
      <c r="AA23" s="15">
        <v>12443523.76</v>
      </c>
      <c r="AB23" s="15">
        <v>4644834.4400000004</v>
      </c>
      <c r="AC23" s="15">
        <v>313012.58</v>
      </c>
      <c r="AD23" s="15">
        <v>308270.12</v>
      </c>
      <c r="AE23" s="15">
        <v>0</v>
      </c>
      <c r="AF23" s="15">
        <v>0</v>
      </c>
      <c r="AG23" s="15">
        <v>2299701.91</v>
      </c>
      <c r="AH23" s="15">
        <v>54264.02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29347.15</v>
      </c>
      <c r="AT23" s="15">
        <v>29058.04</v>
      </c>
      <c r="AU23" s="15">
        <v>95520.46</v>
      </c>
      <c r="AV23" s="15">
        <v>77910.97</v>
      </c>
      <c r="AW23" s="15">
        <v>219980.76</v>
      </c>
      <c r="AX23" s="15">
        <v>219913.35</v>
      </c>
      <c r="AY23" s="15">
        <v>50078.77</v>
      </c>
      <c r="AZ23" s="15">
        <v>7016.72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18377083.800000001</v>
      </c>
      <c r="BH23" s="15">
        <v>7007591.7000000002</v>
      </c>
      <c r="BI23" s="15">
        <v>4908.97</v>
      </c>
      <c r="BJ23" s="15">
        <v>9.44</v>
      </c>
      <c r="BK23" s="15">
        <v>250584.15</v>
      </c>
      <c r="BL23" s="15">
        <v>29070.82</v>
      </c>
      <c r="BM23" s="15">
        <v>0</v>
      </c>
      <c r="BN23" s="15">
        <v>0</v>
      </c>
      <c r="BO23" s="15">
        <v>0</v>
      </c>
      <c r="BP23" s="15">
        <v>0</v>
      </c>
      <c r="BQ23" s="15">
        <v>2067702.69</v>
      </c>
      <c r="BR23" s="15">
        <v>2050119.7</v>
      </c>
      <c r="BS23" s="15">
        <v>123280.95</v>
      </c>
      <c r="BT23" s="15">
        <v>18590.64</v>
      </c>
      <c r="BU23" s="15">
        <v>0</v>
      </c>
      <c r="BV23" s="15">
        <v>0</v>
      </c>
      <c r="BW23" s="15">
        <v>220022.13</v>
      </c>
      <c r="BX23" s="15">
        <v>219934.03</v>
      </c>
      <c r="BY23" s="15">
        <v>835147.32</v>
      </c>
      <c r="BZ23" s="15">
        <v>652256.93000000005</v>
      </c>
      <c r="CA23" s="15">
        <v>3501646.21</v>
      </c>
      <c r="CB23" s="15">
        <v>2969981.57</v>
      </c>
      <c r="CC23" s="15">
        <v>14875437.58</v>
      </c>
      <c r="CD23" s="15">
        <v>4037610.13</v>
      </c>
      <c r="CE23" s="11">
        <f t="shared" si="1"/>
        <v>2.5980834225651064</v>
      </c>
      <c r="CF23" s="11">
        <f t="shared" si="0"/>
        <v>4.665135997169692</v>
      </c>
      <c r="CG23" s="14"/>
      <c r="CH23" s="14"/>
      <c r="CI23" s="42"/>
      <c r="CJ23" s="42"/>
      <c r="CK23" s="16"/>
      <c r="CL23" s="20"/>
      <c r="CM23" s="20"/>
      <c r="CN23" s="18"/>
      <c r="CO23" s="18"/>
    </row>
    <row r="24" spans="1:93" s="12" customFormat="1" x14ac:dyDescent="0.25">
      <c r="A24" s="9">
        <v>15</v>
      </c>
      <c r="B24" s="10">
        <v>46011</v>
      </c>
      <c r="C24" s="15">
        <v>3390086.71</v>
      </c>
      <c r="D24" s="15">
        <v>2621109.08</v>
      </c>
      <c r="E24" s="15">
        <v>2705098.51</v>
      </c>
      <c r="F24" s="15">
        <v>0</v>
      </c>
      <c r="G24" s="15">
        <v>6925331.0199999996</v>
      </c>
      <c r="H24" s="15">
        <v>0</v>
      </c>
      <c r="I24" s="15">
        <v>0</v>
      </c>
      <c r="J24" s="15"/>
      <c r="K24" s="15">
        <v>20249000</v>
      </c>
      <c r="L24" s="15"/>
      <c r="M24" s="15">
        <v>0</v>
      </c>
      <c r="N24" s="15"/>
      <c r="O24" s="15">
        <v>14938874.199999999</v>
      </c>
      <c r="P24" s="15">
        <v>14938874.199999999</v>
      </c>
      <c r="Q24" s="15">
        <v>0</v>
      </c>
      <c r="R24" s="15">
        <v>0</v>
      </c>
      <c r="S24" s="15">
        <v>1184346.77</v>
      </c>
      <c r="T24" s="15">
        <v>1184346.77</v>
      </c>
      <c r="U24" s="15">
        <v>11508588.26</v>
      </c>
      <c r="V24" s="15"/>
      <c r="W24" s="15">
        <v>37884148.939999998</v>
      </c>
      <c r="X24" s="15">
        <v>18744330.050000001</v>
      </c>
      <c r="Y24" s="15">
        <v>2941043.32</v>
      </c>
      <c r="Z24" s="15">
        <v>1661125.36</v>
      </c>
      <c r="AA24" s="15">
        <v>12274554.43</v>
      </c>
      <c r="AB24" s="15">
        <v>4659131.34</v>
      </c>
      <c r="AC24" s="15">
        <v>371123.4</v>
      </c>
      <c r="AD24" s="15">
        <v>366403.08</v>
      </c>
      <c r="AE24" s="15">
        <v>50</v>
      </c>
      <c r="AF24" s="15">
        <v>0</v>
      </c>
      <c r="AG24" s="15">
        <v>2111940.9</v>
      </c>
      <c r="AH24" s="15">
        <v>54257.53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29338.32</v>
      </c>
      <c r="AT24" s="15">
        <v>29049.21</v>
      </c>
      <c r="AU24" s="15">
        <v>95833.79</v>
      </c>
      <c r="AV24" s="15">
        <v>77875.09</v>
      </c>
      <c r="AW24" s="15">
        <v>328494.89</v>
      </c>
      <c r="AX24" s="15">
        <v>328372.07</v>
      </c>
      <c r="AY24" s="15">
        <v>50072.77</v>
      </c>
      <c r="AZ24" s="15">
        <v>7015.2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18202451.82</v>
      </c>
      <c r="BH24" s="15">
        <v>7183228.8799999999</v>
      </c>
      <c r="BI24" s="15">
        <v>4803.5600000000004</v>
      </c>
      <c r="BJ24" s="15">
        <v>49.12</v>
      </c>
      <c r="BK24" s="15">
        <v>245389.32</v>
      </c>
      <c r="BL24" s="15">
        <v>29254.78</v>
      </c>
      <c r="BM24" s="15">
        <v>0</v>
      </c>
      <c r="BN24" s="15">
        <v>0</v>
      </c>
      <c r="BO24" s="15">
        <v>0</v>
      </c>
      <c r="BP24" s="15">
        <v>0</v>
      </c>
      <c r="BQ24" s="15">
        <v>2220533.9500000002</v>
      </c>
      <c r="BR24" s="15">
        <v>2050207.34</v>
      </c>
      <c r="BS24" s="15">
        <v>89384.51</v>
      </c>
      <c r="BT24" s="15">
        <v>18590.2</v>
      </c>
      <c r="BU24" s="15">
        <v>0</v>
      </c>
      <c r="BV24" s="15">
        <v>0</v>
      </c>
      <c r="BW24" s="15">
        <v>328308.09999999998</v>
      </c>
      <c r="BX24" s="15">
        <v>328278.67</v>
      </c>
      <c r="BY24" s="15">
        <v>907606.27</v>
      </c>
      <c r="BZ24" s="15">
        <v>686180.95</v>
      </c>
      <c r="CA24" s="15">
        <v>3796025.72</v>
      </c>
      <c r="CB24" s="15">
        <v>3112561.07</v>
      </c>
      <c r="CC24" s="15">
        <v>14406426.1</v>
      </c>
      <c r="CD24" s="15">
        <v>4070667.81</v>
      </c>
      <c r="CE24" s="11">
        <f t="shared" si="1"/>
        <v>2.6296701678149028</v>
      </c>
      <c r="CF24" s="11">
        <f t="shared" si="0"/>
        <v>4.6047309495392108</v>
      </c>
      <c r="CG24" s="14"/>
      <c r="CH24" s="14"/>
      <c r="CI24" s="42"/>
      <c r="CJ24" s="42"/>
      <c r="CK24" s="16"/>
      <c r="CL24" s="20"/>
      <c r="CM24" s="20"/>
      <c r="CN24" s="18"/>
      <c r="CO24" s="18"/>
    </row>
    <row r="25" spans="1:93" s="12" customFormat="1" x14ac:dyDescent="0.25">
      <c r="A25" s="9">
        <v>16</v>
      </c>
      <c r="B25" s="10">
        <v>46014</v>
      </c>
      <c r="C25" s="15">
        <v>3320268.54</v>
      </c>
      <c r="D25" s="15">
        <v>2536443.0299999998</v>
      </c>
      <c r="E25" s="15">
        <v>3492050.23</v>
      </c>
      <c r="F25" s="15">
        <v>0</v>
      </c>
      <c r="G25" s="15">
        <v>6820147.2800000003</v>
      </c>
      <c r="H25" s="15">
        <v>0</v>
      </c>
      <c r="I25" s="15">
        <v>0</v>
      </c>
      <c r="J25" s="15"/>
      <c r="K25" s="15">
        <v>19749000</v>
      </c>
      <c r="L25" s="15"/>
      <c r="M25" s="15">
        <v>0</v>
      </c>
      <c r="N25" s="15"/>
      <c r="O25" s="15">
        <v>14904914.800000001</v>
      </c>
      <c r="P25" s="15">
        <v>14904914.800000001</v>
      </c>
      <c r="Q25" s="15">
        <v>0</v>
      </c>
      <c r="R25" s="15">
        <v>0</v>
      </c>
      <c r="S25" s="15">
        <v>1391535.74</v>
      </c>
      <c r="T25" s="15">
        <v>1391535.74</v>
      </c>
      <c r="U25" s="15">
        <v>11508588.26</v>
      </c>
      <c r="V25" s="15"/>
      <c r="W25" s="15">
        <v>38169328.32</v>
      </c>
      <c r="X25" s="15">
        <v>18832893.57</v>
      </c>
      <c r="Y25" s="15">
        <v>2990136.32</v>
      </c>
      <c r="Z25" s="15">
        <v>1665989.88</v>
      </c>
      <c r="AA25" s="15">
        <v>12306675.689999999</v>
      </c>
      <c r="AB25" s="15">
        <v>4657936.5999999996</v>
      </c>
      <c r="AC25" s="15">
        <v>558809.17000000004</v>
      </c>
      <c r="AD25" s="15">
        <v>554107.34</v>
      </c>
      <c r="AE25" s="15">
        <v>0</v>
      </c>
      <c r="AF25" s="15">
        <v>0</v>
      </c>
      <c r="AG25" s="15">
        <v>2318986.21</v>
      </c>
      <c r="AH25" s="15">
        <v>57900.58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29280.29</v>
      </c>
      <c r="AT25" s="15">
        <v>28983.88</v>
      </c>
      <c r="AU25" s="15">
        <v>98054.43</v>
      </c>
      <c r="AV25" s="15">
        <v>80750.31</v>
      </c>
      <c r="AW25" s="15">
        <v>201733.05</v>
      </c>
      <c r="AX25" s="15">
        <v>201669.86</v>
      </c>
      <c r="AY25" s="15">
        <v>50044.32</v>
      </c>
      <c r="AZ25" s="15">
        <v>6982.25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18553719.48</v>
      </c>
      <c r="BH25" s="15">
        <v>7254320.7000000002</v>
      </c>
      <c r="BI25" s="15">
        <v>5955.42</v>
      </c>
      <c r="BJ25" s="15">
        <v>49</v>
      </c>
      <c r="BK25" s="15">
        <v>246712.2</v>
      </c>
      <c r="BL25" s="15">
        <v>28594.47</v>
      </c>
      <c r="BM25" s="15">
        <v>0</v>
      </c>
      <c r="BN25" s="15">
        <v>0</v>
      </c>
      <c r="BO25" s="15">
        <v>0</v>
      </c>
      <c r="BP25" s="15">
        <v>0</v>
      </c>
      <c r="BQ25" s="15">
        <v>2034281.54</v>
      </c>
      <c r="BR25" s="15">
        <v>2026031.59</v>
      </c>
      <c r="BS25" s="15">
        <v>89345.3</v>
      </c>
      <c r="BT25" s="15">
        <v>18550.990000000002</v>
      </c>
      <c r="BU25" s="15">
        <v>0</v>
      </c>
      <c r="BV25" s="15">
        <v>0</v>
      </c>
      <c r="BW25" s="15">
        <v>201788.57</v>
      </c>
      <c r="BX25" s="15">
        <v>201691.42</v>
      </c>
      <c r="BY25" s="15">
        <v>1028069.48</v>
      </c>
      <c r="BZ25" s="15">
        <v>663924.52</v>
      </c>
      <c r="CA25" s="15">
        <v>3606152.52</v>
      </c>
      <c r="CB25" s="15">
        <v>2938841.99</v>
      </c>
      <c r="CC25" s="15">
        <v>14947566.960000001</v>
      </c>
      <c r="CD25" s="15">
        <v>4315478.71</v>
      </c>
      <c r="CE25" s="11">
        <f t="shared" si="1"/>
        <v>2.5535479066353686</v>
      </c>
      <c r="CF25" s="11">
        <f t="shared" si="0"/>
        <v>4.3640334793819431</v>
      </c>
      <c r="CG25" s="14"/>
      <c r="CH25" s="14"/>
      <c r="CI25" s="42"/>
      <c r="CJ25" s="42"/>
      <c r="CK25" s="16"/>
      <c r="CL25" s="20"/>
      <c r="CM25" s="20"/>
      <c r="CN25" s="18"/>
      <c r="CO25" s="18"/>
    </row>
    <row r="26" spans="1:93" s="12" customFormat="1" x14ac:dyDescent="0.25">
      <c r="A26" s="9">
        <v>17</v>
      </c>
      <c r="B26" s="10">
        <v>46015</v>
      </c>
      <c r="C26" s="15">
        <v>3159631.28</v>
      </c>
      <c r="D26" s="15">
        <v>2434684.4900000002</v>
      </c>
      <c r="E26" s="15">
        <v>6380538.25</v>
      </c>
      <c r="F26" s="15">
        <v>0</v>
      </c>
      <c r="G26" s="15">
        <v>6826757.7199999997</v>
      </c>
      <c r="H26" s="15">
        <v>0</v>
      </c>
      <c r="I26" s="15">
        <v>0</v>
      </c>
      <c r="J26" s="15"/>
      <c r="K26" s="15">
        <v>16949000</v>
      </c>
      <c r="L26" s="15"/>
      <c r="M26" s="15">
        <v>0</v>
      </c>
      <c r="N26" s="15"/>
      <c r="O26" s="15">
        <v>14889228.6</v>
      </c>
      <c r="P26" s="15">
        <v>14889228.6</v>
      </c>
      <c r="Q26" s="15">
        <v>0</v>
      </c>
      <c r="R26" s="15">
        <v>0</v>
      </c>
      <c r="S26" s="15">
        <v>1508203.59</v>
      </c>
      <c r="T26" s="15">
        <v>1508203.59</v>
      </c>
      <c r="U26" s="15">
        <v>11508588.26</v>
      </c>
      <c r="V26" s="15"/>
      <c r="W26" s="15">
        <v>38204771.18</v>
      </c>
      <c r="X26" s="15">
        <v>18832116.68</v>
      </c>
      <c r="Y26" s="15">
        <v>2956559.17</v>
      </c>
      <c r="Z26" s="15">
        <v>1667524.65</v>
      </c>
      <c r="AA26" s="15">
        <v>12419496.699999999</v>
      </c>
      <c r="AB26" s="15">
        <v>4674551.29</v>
      </c>
      <c r="AC26" s="15">
        <v>740461.53</v>
      </c>
      <c r="AD26" s="15">
        <v>735772.41</v>
      </c>
      <c r="AE26" s="15">
        <v>0</v>
      </c>
      <c r="AF26" s="15">
        <v>0</v>
      </c>
      <c r="AG26" s="15">
        <v>2030454.78</v>
      </c>
      <c r="AH26" s="15">
        <v>59470.28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29244.12</v>
      </c>
      <c r="AT26" s="15">
        <v>28947.72</v>
      </c>
      <c r="AU26" s="15">
        <v>97005.92</v>
      </c>
      <c r="AV26" s="15">
        <v>77653.09</v>
      </c>
      <c r="AW26" s="15">
        <v>96259.05</v>
      </c>
      <c r="AX26" s="15">
        <v>96211.839999999997</v>
      </c>
      <c r="AY26" s="15">
        <v>50145.01</v>
      </c>
      <c r="AZ26" s="15">
        <v>6973.71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18419626.280000001</v>
      </c>
      <c r="BH26" s="15">
        <v>7347105</v>
      </c>
      <c r="BI26" s="15">
        <v>4852.62</v>
      </c>
      <c r="BJ26" s="15">
        <v>49</v>
      </c>
      <c r="BK26" s="15">
        <v>245596.26</v>
      </c>
      <c r="BL26" s="15">
        <v>28630.66</v>
      </c>
      <c r="BM26" s="15">
        <v>0</v>
      </c>
      <c r="BN26" s="15">
        <v>0</v>
      </c>
      <c r="BO26" s="15">
        <v>0</v>
      </c>
      <c r="BP26" s="15">
        <v>0</v>
      </c>
      <c r="BQ26" s="15">
        <v>2256656.29</v>
      </c>
      <c r="BR26" s="15">
        <v>2240857.94</v>
      </c>
      <c r="BS26" s="15">
        <v>89301.43</v>
      </c>
      <c r="BT26" s="15">
        <v>18507.13</v>
      </c>
      <c r="BU26" s="15">
        <v>0</v>
      </c>
      <c r="BV26" s="15">
        <v>0</v>
      </c>
      <c r="BW26" s="15">
        <v>96456.44</v>
      </c>
      <c r="BX26" s="15">
        <v>96310.54</v>
      </c>
      <c r="BY26" s="15">
        <v>850068.57</v>
      </c>
      <c r="BZ26" s="15">
        <v>621854.56999999995</v>
      </c>
      <c r="CA26" s="15">
        <v>3542931.62</v>
      </c>
      <c r="CB26" s="15">
        <v>3006209.83</v>
      </c>
      <c r="CC26" s="15">
        <v>14876694.66</v>
      </c>
      <c r="CD26" s="15">
        <v>4340895.17</v>
      </c>
      <c r="CE26" s="11">
        <f t="shared" si="1"/>
        <v>2.5680954037944876</v>
      </c>
      <c r="CF26" s="11">
        <f t="shared" si="0"/>
        <v>4.3383025718172314</v>
      </c>
      <c r="CG26" s="14"/>
      <c r="CH26" s="14"/>
      <c r="CI26" s="42"/>
      <c r="CJ26" s="42"/>
      <c r="CK26" s="16"/>
      <c r="CL26" s="20"/>
      <c r="CM26" s="20"/>
      <c r="CN26" s="18"/>
      <c r="CO26" s="18"/>
    </row>
    <row r="27" spans="1:93" s="12" customFormat="1" x14ac:dyDescent="0.25">
      <c r="A27" s="9">
        <v>18</v>
      </c>
      <c r="B27" s="10">
        <v>46016</v>
      </c>
      <c r="C27" s="15">
        <v>3608482.18</v>
      </c>
      <c r="D27" s="15">
        <v>2883340.32</v>
      </c>
      <c r="E27" s="15">
        <v>18659425.359999999</v>
      </c>
      <c r="F27" s="15">
        <v>0</v>
      </c>
      <c r="G27" s="15">
        <v>6827853.7699999996</v>
      </c>
      <c r="H27" s="15">
        <v>0</v>
      </c>
      <c r="I27" s="15">
        <v>0</v>
      </c>
      <c r="J27" s="15"/>
      <c r="K27" s="15">
        <v>4249000</v>
      </c>
      <c r="L27" s="15"/>
      <c r="M27" s="15">
        <v>0</v>
      </c>
      <c r="N27" s="15"/>
      <c r="O27" s="15">
        <v>14901618.4</v>
      </c>
      <c r="P27" s="15">
        <v>14901618.4</v>
      </c>
      <c r="Q27" s="15">
        <v>0</v>
      </c>
      <c r="R27" s="15">
        <v>0</v>
      </c>
      <c r="S27" s="15">
        <v>1399764.76</v>
      </c>
      <c r="T27" s="15">
        <v>1399764.76</v>
      </c>
      <c r="U27" s="15">
        <v>11508588.26</v>
      </c>
      <c r="V27" s="15"/>
      <c r="W27" s="15">
        <v>38137556.210000001</v>
      </c>
      <c r="X27" s="15">
        <v>19184723.469999999</v>
      </c>
      <c r="Y27" s="15">
        <v>2943221.63</v>
      </c>
      <c r="Z27" s="15">
        <v>1667088.17</v>
      </c>
      <c r="AA27" s="15">
        <v>12303101.6</v>
      </c>
      <c r="AB27" s="15">
        <v>4704008.66</v>
      </c>
      <c r="AC27" s="15">
        <v>624358.44999999995</v>
      </c>
      <c r="AD27" s="15">
        <v>619630.03</v>
      </c>
      <c r="AE27" s="15">
        <v>30.68</v>
      </c>
      <c r="AF27" s="15">
        <v>0</v>
      </c>
      <c r="AG27" s="15">
        <v>2052527.74</v>
      </c>
      <c r="AH27" s="15">
        <v>52231.09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29259.74</v>
      </c>
      <c r="AT27" s="15">
        <v>28963.33</v>
      </c>
      <c r="AU27" s="15">
        <v>98633.85</v>
      </c>
      <c r="AV27" s="15">
        <v>77581.84</v>
      </c>
      <c r="AW27" s="15">
        <v>103027.51</v>
      </c>
      <c r="AX27" s="15">
        <v>103011.46</v>
      </c>
      <c r="AY27" s="15">
        <v>50233.16</v>
      </c>
      <c r="AZ27" s="15">
        <v>6974.32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18204394.370000001</v>
      </c>
      <c r="BH27" s="15">
        <v>7259488.8899999997</v>
      </c>
      <c r="BI27" s="15">
        <v>4855.3500000000004</v>
      </c>
      <c r="BJ27" s="15">
        <v>49.1</v>
      </c>
      <c r="BK27" s="15">
        <v>229563.97</v>
      </c>
      <c r="BL27" s="15">
        <v>19205.650000000001</v>
      </c>
      <c r="BM27" s="15">
        <v>0</v>
      </c>
      <c r="BN27" s="15">
        <v>0</v>
      </c>
      <c r="BO27" s="15">
        <v>0</v>
      </c>
      <c r="BP27" s="15">
        <v>0</v>
      </c>
      <c r="BQ27" s="15">
        <v>2261757.54</v>
      </c>
      <c r="BR27" s="15">
        <v>2248796.94</v>
      </c>
      <c r="BS27" s="15">
        <v>85662.8</v>
      </c>
      <c r="BT27" s="15">
        <v>18486.09</v>
      </c>
      <c r="BU27" s="15">
        <v>0</v>
      </c>
      <c r="BV27" s="15">
        <v>0</v>
      </c>
      <c r="BW27" s="15">
        <v>103101.07</v>
      </c>
      <c r="BX27" s="15">
        <v>103048.24</v>
      </c>
      <c r="BY27" s="15">
        <v>338994.85</v>
      </c>
      <c r="BZ27" s="15">
        <v>122689.22</v>
      </c>
      <c r="CA27" s="15">
        <v>3023935.57</v>
      </c>
      <c r="CB27" s="15">
        <v>2512275.2400000002</v>
      </c>
      <c r="CC27" s="15">
        <v>15180458.789999999</v>
      </c>
      <c r="CD27" s="15">
        <v>4747213.6500000004</v>
      </c>
      <c r="CE27" s="11">
        <f t="shared" si="1"/>
        <v>2.5122795521254471</v>
      </c>
      <c r="CF27" s="11">
        <f t="shared" si="0"/>
        <v>4.0412597545509668</v>
      </c>
      <c r="CG27" s="14"/>
      <c r="CH27" s="14"/>
      <c r="CI27" s="42"/>
      <c r="CJ27" s="42"/>
      <c r="CK27" s="16"/>
      <c r="CL27" s="20"/>
      <c r="CM27" s="20"/>
      <c r="CN27" s="18"/>
      <c r="CO27" s="18"/>
    </row>
    <row r="28" spans="1:93" s="12" customFormat="1" x14ac:dyDescent="0.25">
      <c r="A28" s="9">
        <v>19</v>
      </c>
      <c r="B28" s="10">
        <v>46017</v>
      </c>
      <c r="C28" s="15">
        <v>3544901.49</v>
      </c>
      <c r="D28" s="15">
        <v>2836746.66</v>
      </c>
      <c r="E28" s="15">
        <v>20496646.920000002</v>
      </c>
      <c r="F28" s="15">
        <v>0</v>
      </c>
      <c r="G28" s="15">
        <v>6830448.3300000001</v>
      </c>
      <c r="H28" s="15">
        <v>0</v>
      </c>
      <c r="I28" s="15">
        <v>0</v>
      </c>
      <c r="J28" s="15"/>
      <c r="K28" s="15">
        <v>4249000</v>
      </c>
      <c r="L28" s="15"/>
      <c r="M28" s="15">
        <v>0</v>
      </c>
      <c r="N28" s="15"/>
      <c r="O28" s="15">
        <v>14918206.300000001</v>
      </c>
      <c r="P28" s="15">
        <v>14918206.300000001</v>
      </c>
      <c r="Q28" s="15">
        <v>0</v>
      </c>
      <c r="R28" s="15">
        <v>0</v>
      </c>
      <c r="S28" s="15">
        <v>1494667.85</v>
      </c>
      <c r="T28" s="15">
        <v>1494667.85</v>
      </c>
      <c r="U28" s="15">
        <v>11508588.26</v>
      </c>
      <c r="V28" s="15"/>
      <c r="W28" s="15">
        <v>40025282.619999997</v>
      </c>
      <c r="X28" s="15">
        <v>19249620.809999999</v>
      </c>
      <c r="Y28" s="15">
        <v>2929898.1</v>
      </c>
      <c r="Z28" s="15">
        <v>1668659.35</v>
      </c>
      <c r="AA28" s="15">
        <v>13004202.67</v>
      </c>
      <c r="AB28" s="15">
        <v>4693626.63</v>
      </c>
      <c r="AC28" s="15">
        <v>698483.64</v>
      </c>
      <c r="AD28" s="15">
        <v>693755.21</v>
      </c>
      <c r="AE28" s="15">
        <v>26</v>
      </c>
      <c r="AF28" s="15">
        <v>0</v>
      </c>
      <c r="AG28" s="15">
        <v>2034684.66</v>
      </c>
      <c r="AH28" s="15">
        <v>52295.24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29292.69</v>
      </c>
      <c r="AT28" s="15">
        <v>28996.28</v>
      </c>
      <c r="AU28" s="15">
        <v>98809.25</v>
      </c>
      <c r="AV28" s="15">
        <v>77829.22</v>
      </c>
      <c r="AW28" s="15">
        <v>132597.76999999999</v>
      </c>
      <c r="AX28" s="15">
        <v>103220.47</v>
      </c>
      <c r="AY28" s="15">
        <v>50409.29</v>
      </c>
      <c r="AZ28" s="15">
        <v>6985.56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18978404.059999999</v>
      </c>
      <c r="BH28" s="15">
        <v>7325367.9500000002</v>
      </c>
      <c r="BI28" s="15">
        <v>4719.1899999999996</v>
      </c>
      <c r="BJ28" s="15">
        <v>49.15</v>
      </c>
      <c r="BK28" s="15">
        <v>225449.16</v>
      </c>
      <c r="BL28" s="15">
        <v>19227.009999999998</v>
      </c>
      <c r="BM28" s="15">
        <v>0</v>
      </c>
      <c r="BN28" s="15">
        <v>0</v>
      </c>
      <c r="BO28" s="15">
        <v>0</v>
      </c>
      <c r="BP28" s="15">
        <v>0</v>
      </c>
      <c r="BQ28" s="15">
        <v>2262588.08</v>
      </c>
      <c r="BR28" s="15">
        <v>2254938.81</v>
      </c>
      <c r="BS28" s="15">
        <v>85686.42</v>
      </c>
      <c r="BT28" s="15">
        <v>18509.72</v>
      </c>
      <c r="BU28" s="15">
        <v>0</v>
      </c>
      <c r="BV28" s="15">
        <v>0</v>
      </c>
      <c r="BW28" s="15">
        <v>132956.67000000001</v>
      </c>
      <c r="BX28" s="15">
        <v>132738.38</v>
      </c>
      <c r="BY28" s="15">
        <v>254792.02</v>
      </c>
      <c r="BZ28" s="15">
        <v>102879.25</v>
      </c>
      <c r="CA28" s="15">
        <v>2966191.55</v>
      </c>
      <c r="CB28" s="15">
        <v>2528342.3199999998</v>
      </c>
      <c r="CC28" s="15">
        <v>16012212.52</v>
      </c>
      <c r="CD28" s="15">
        <v>4797025.62</v>
      </c>
      <c r="CE28" s="11">
        <f t="shared" si="1"/>
        <v>2.4996722076981275</v>
      </c>
      <c r="CF28" s="11">
        <f t="shared" si="0"/>
        <v>4.0128242654663993</v>
      </c>
      <c r="CG28" s="14"/>
      <c r="CH28" s="14"/>
      <c r="CI28" s="42"/>
      <c r="CJ28" s="42"/>
      <c r="CK28" s="16"/>
      <c r="CL28" s="20"/>
      <c r="CM28" s="20"/>
      <c r="CN28" s="18"/>
      <c r="CO28" s="18"/>
    </row>
    <row r="29" spans="1:93" s="12" customFormat="1" x14ac:dyDescent="0.25">
      <c r="A29" s="9">
        <v>20</v>
      </c>
      <c r="B29" s="10">
        <v>46018</v>
      </c>
      <c r="C29" s="15">
        <v>3476626.42</v>
      </c>
      <c r="D29" s="15">
        <v>2742136.09</v>
      </c>
      <c r="E29" s="15">
        <v>3866485.61</v>
      </c>
      <c r="F29" s="15">
        <v>0</v>
      </c>
      <c r="G29" s="15">
        <v>6833022.0899999999</v>
      </c>
      <c r="H29" s="15">
        <v>0</v>
      </c>
      <c r="I29" s="15">
        <v>0</v>
      </c>
      <c r="J29" s="15"/>
      <c r="K29" s="15">
        <v>20793000</v>
      </c>
      <c r="L29" s="15"/>
      <c r="M29" s="15">
        <v>0</v>
      </c>
      <c r="N29" s="15"/>
      <c r="O29" s="15">
        <v>14840599.800000001</v>
      </c>
      <c r="P29" s="15">
        <v>14840599.800000001</v>
      </c>
      <c r="Q29" s="15">
        <v>0</v>
      </c>
      <c r="R29" s="15">
        <v>0</v>
      </c>
      <c r="S29" s="15">
        <v>1543014.12</v>
      </c>
      <c r="T29" s="15">
        <v>1543014.12</v>
      </c>
      <c r="U29" s="15">
        <v>11508588.26</v>
      </c>
      <c r="V29" s="15"/>
      <c r="W29" s="15">
        <v>39844159.780000001</v>
      </c>
      <c r="X29" s="15">
        <v>19125750</v>
      </c>
      <c r="Y29" s="15">
        <v>2904851.56</v>
      </c>
      <c r="Z29" s="15">
        <v>1655988.45</v>
      </c>
      <c r="AA29" s="15">
        <v>13012529.189999999</v>
      </c>
      <c r="AB29" s="15">
        <v>4658032.93</v>
      </c>
      <c r="AC29" s="15">
        <v>585082.80000000005</v>
      </c>
      <c r="AD29" s="15">
        <v>580384.49</v>
      </c>
      <c r="AE29" s="15">
        <v>0</v>
      </c>
      <c r="AF29" s="15">
        <v>0</v>
      </c>
      <c r="AG29" s="15">
        <v>1673418.97</v>
      </c>
      <c r="AH29" s="15">
        <v>52021.71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29141.67</v>
      </c>
      <c r="AT29" s="15">
        <v>28845.27</v>
      </c>
      <c r="AU29" s="15">
        <v>97634.29</v>
      </c>
      <c r="AV29" s="15">
        <v>77542.87</v>
      </c>
      <c r="AW29" s="15">
        <v>253268.77</v>
      </c>
      <c r="AX29" s="15">
        <v>253249.67</v>
      </c>
      <c r="AY29" s="15">
        <v>50370.74</v>
      </c>
      <c r="AZ29" s="15">
        <v>6947.16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18606298</v>
      </c>
      <c r="BH29" s="15">
        <v>7313012.5499999998</v>
      </c>
      <c r="BI29" s="15">
        <v>4673.3100000000004</v>
      </c>
      <c r="BJ29" s="15">
        <v>48.9</v>
      </c>
      <c r="BK29" s="15">
        <v>209142.67</v>
      </c>
      <c r="BL29" s="15">
        <v>17832.580000000002</v>
      </c>
      <c r="BM29" s="15">
        <v>0</v>
      </c>
      <c r="BN29" s="15">
        <v>0</v>
      </c>
      <c r="BO29" s="15">
        <v>0</v>
      </c>
      <c r="BP29" s="15">
        <v>0</v>
      </c>
      <c r="BQ29" s="15">
        <v>2412612.88</v>
      </c>
      <c r="BR29" s="15">
        <v>2241703.69</v>
      </c>
      <c r="BS29" s="15">
        <v>85589.38</v>
      </c>
      <c r="BT29" s="15">
        <v>18412.68</v>
      </c>
      <c r="BU29" s="15">
        <v>0</v>
      </c>
      <c r="BV29" s="15">
        <v>0</v>
      </c>
      <c r="BW29" s="15">
        <v>253566.94</v>
      </c>
      <c r="BX29" s="15">
        <v>253398.76</v>
      </c>
      <c r="BY29" s="15">
        <v>258844.22</v>
      </c>
      <c r="BZ29" s="15">
        <v>78656.94</v>
      </c>
      <c r="CA29" s="15">
        <v>3224429.41</v>
      </c>
      <c r="CB29" s="15">
        <v>2610053.54</v>
      </c>
      <c r="CC29" s="15">
        <v>15381868.59</v>
      </c>
      <c r="CD29" s="15">
        <v>4702959</v>
      </c>
      <c r="CE29" s="11">
        <f t="shared" si="1"/>
        <v>2.5903328680043027</v>
      </c>
      <c r="CF29" s="11">
        <f t="shared" si="0"/>
        <v>4.0667481898098625</v>
      </c>
      <c r="CG29" s="14"/>
      <c r="CH29" s="14"/>
      <c r="CI29" s="42"/>
      <c r="CJ29" s="42"/>
      <c r="CK29" s="16"/>
      <c r="CL29" s="20"/>
      <c r="CM29" s="20"/>
      <c r="CN29" s="18"/>
      <c r="CO29" s="18"/>
    </row>
    <row r="30" spans="1:93" s="12" customFormat="1" x14ac:dyDescent="0.25">
      <c r="A30" s="9">
        <v>21</v>
      </c>
      <c r="B30" s="10">
        <v>46021</v>
      </c>
      <c r="C30" s="15">
        <v>3362623</v>
      </c>
      <c r="D30" s="15">
        <v>2667015.9</v>
      </c>
      <c r="E30" s="15">
        <v>1867475.08</v>
      </c>
      <c r="F30" s="15">
        <v>0</v>
      </c>
      <c r="G30" s="15">
        <v>6840766.96</v>
      </c>
      <c r="H30" s="15">
        <v>0</v>
      </c>
      <c r="I30" s="15">
        <v>0</v>
      </c>
      <c r="J30" s="15"/>
      <c r="K30" s="15">
        <v>24493000</v>
      </c>
      <c r="L30" s="15"/>
      <c r="M30" s="15">
        <v>0</v>
      </c>
      <c r="N30" s="15"/>
      <c r="O30" s="15">
        <v>14883161.1</v>
      </c>
      <c r="P30" s="15">
        <v>14883161.1</v>
      </c>
      <c r="Q30" s="15">
        <v>0</v>
      </c>
      <c r="R30" s="15">
        <v>0</v>
      </c>
      <c r="S30" s="15">
        <v>1701604.5</v>
      </c>
      <c r="T30" s="15">
        <v>1701604.5</v>
      </c>
      <c r="U30" s="15">
        <v>11508588.26</v>
      </c>
      <c r="V30" s="15"/>
      <c r="W30" s="15">
        <v>41640042.380000003</v>
      </c>
      <c r="X30" s="15">
        <v>19251781.5</v>
      </c>
      <c r="Y30" s="15">
        <v>2908980.78</v>
      </c>
      <c r="Z30" s="15">
        <v>1661577.36</v>
      </c>
      <c r="AA30" s="15">
        <v>13554949.300000001</v>
      </c>
      <c r="AB30" s="15">
        <v>4768736.2699999996</v>
      </c>
      <c r="AC30" s="15">
        <v>855914.48</v>
      </c>
      <c r="AD30" s="15">
        <v>366225.11</v>
      </c>
      <c r="AE30" s="15">
        <v>0</v>
      </c>
      <c r="AF30" s="15">
        <v>0</v>
      </c>
      <c r="AG30" s="15">
        <v>1680416.88</v>
      </c>
      <c r="AH30" s="15">
        <v>29055.08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29225.45</v>
      </c>
      <c r="AT30" s="15">
        <v>28929.05</v>
      </c>
      <c r="AU30" s="15">
        <v>101090.93</v>
      </c>
      <c r="AV30" s="15">
        <v>77478.78</v>
      </c>
      <c r="AW30" s="15">
        <v>94104.86</v>
      </c>
      <c r="AX30" s="15">
        <v>94056.87</v>
      </c>
      <c r="AY30" s="15">
        <v>50398.67</v>
      </c>
      <c r="AZ30" s="15">
        <v>6968.02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19275081.359999999</v>
      </c>
      <c r="BH30" s="15">
        <v>7033026.5599999996</v>
      </c>
      <c r="BI30" s="15">
        <v>4776.41</v>
      </c>
      <c r="BJ30" s="15">
        <v>40.729999999999997</v>
      </c>
      <c r="BK30" s="15">
        <v>206394.85</v>
      </c>
      <c r="BL30" s="15">
        <v>18586.71</v>
      </c>
      <c r="BM30" s="15">
        <v>0</v>
      </c>
      <c r="BN30" s="15">
        <v>0</v>
      </c>
      <c r="BO30" s="15">
        <v>0</v>
      </c>
      <c r="BP30" s="15">
        <v>0</v>
      </c>
      <c r="BQ30" s="15">
        <v>1852497.05</v>
      </c>
      <c r="BR30" s="15">
        <v>1810491.6</v>
      </c>
      <c r="BS30" s="15">
        <v>102137.1</v>
      </c>
      <c r="BT30" s="15">
        <v>18470.02</v>
      </c>
      <c r="BU30" s="15">
        <v>0</v>
      </c>
      <c r="BV30" s="15">
        <v>0</v>
      </c>
      <c r="BW30" s="15">
        <v>94047.08</v>
      </c>
      <c r="BX30" s="15">
        <v>94027.98</v>
      </c>
      <c r="BY30" s="15">
        <v>375140.82</v>
      </c>
      <c r="BZ30" s="15">
        <v>138362.03</v>
      </c>
      <c r="CA30" s="15">
        <v>2634993.3199999998</v>
      </c>
      <c r="CB30" s="15">
        <v>2079979.07</v>
      </c>
      <c r="CC30" s="15">
        <v>16640088.039999999</v>
      </c>
      <c r="CD30" s="15">
        <v>4953047.4800000004</v>
      </c>
      <c r="CE30" s="11">
        <f t="shared" ref="CE30" si="2">W30/CC30</f>
        <v>2.5023931532035335</v>
      </c>
      <c r="CF30" s="11">
        <f t="shared" ref="CF30" si="3">X30/CD30</f>
        <v>3.8868558352685119</v>
      </c>
      <c r="CG30" s="14"/>
      <c r="CH30" s="14"/>
      <c r="CI30" s="42"/>
      <c r="CJ30" s="42"/>
      <c r="CK30" s="16"/>
      <c r="CL30" s="20"/>
      <c r="CM30" s="20"/>
      <c r="CN30" s="18"/>
      <c r="CO30" s="18"/>
    </row>
    <row r="31" spans="1:93" s="12" customFormat="1" x14ac:dyDescent="0.25">
      <c r="A31" s="9">
        <v>22</v>
      </c>
      <c r="B31" s="10">
        <v>46022</v>
      </c>
      <c r="C31" s="15">
        <v>3348264.17</v>
      </c>
      <c r="D31" s="15">
        <v>2658711.91</v>
      </c>
      <c r="E31" s="15">
        <v>3306917.92</v>
      </c>
      <c r="F31" s="15">
        <v>0</v>
      </c>
      <c r="G31" s="15">
        <v>6829738.3300000001</v>
      </c>
      <c r="H31" s="15">
        <v>0</v>
      </c>
      <c r="I31" s="15">
        <v>0</v>
      </c>
      <c r="J31" s="15"/>
      <c r="K31" s="15">
        <v>24693000</v>
      </c>
      <c r="L31" s="15"/>
      <c r="M31" s="15">
        <v>0</v>
      </c>
      <c r="N31" s="15"/>
      <c r="O31" s="15">
        <v>14925488.199999999</v>
      </c>
      <c r="P31" s="15">
        <v>14925488.199999999</v>
      </c>
      <c r="Q31" s="15">
        <v>0</v>
      </c>
      <c r="R31" s="15">
        <v>0</v>
      </c>
      <c r="S31" s="15">
        <v>1134887.42</v>
      </c>
      <c r="T31" s="15">
        <v>1134887.42</v>
      </c>
      <c r="U31" s="15">
        <v>11508588.26</v>
      </c>
      <c r="V31" s="15"/>
      <c r="W31" s="15">
        <v>42729707.780000001</v>
      </c>
      <c r="X31" s="15">
        <v>18719087.530000001</v>
      </c>
      <c r="Y31" s="15">
        <v>2950434.28</v>
      </c>
      <c r="Z31" s="15">
        <v>1664190.25</v>
      </c>
      <c r="AA31" s="15">
        <v>13817889.869999999</v>
      </c>
      <c r="AB31" s="15">
        <v>4746295.68</v>
      </c>
      <c r="AC31" s="15">
        <v>662518.99</v>
      </c>
      <c r="AD31" s="15">
        <v>467715.93</v>
      </c>
      <c r="AE31" s="15">
        <v>118.08</v>
      </c>
      <c r="AF31" s="15">
        <v>0</v>
      </c>
      <c r="AG31" s="15">
        <v>2552258.4500000002</v>
      </c>
      <c r="AH31" s="15">
        <v>29148.65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29311.26</v>
      </c>
      <c r="AT31" s="15">
        <v>29014.85</v>
      </c>
      <c r="AU31" s="15">
        <v>94740.32</v>
      </c>
      <c r="AV31" s="15">
        <v>77819.06</v>
      </c>
      <c r="AW31" s="15">
        <v>626782.38</v>
      </c>
      <c r="AX31" s="15">
        <v>30953.75</v>
      </c>
      <c r="AY31" s="15">
        <v>50305.7</v>
      </c>
      <c r="AZ31" s="15">
        <v>6987.22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20784359.329999998</v>
      </c>
      <c r="BH31" s="15">
        <v>7052125.3899999997</v>
      </c>
      <c r="BI31" s="15">
        <v>4620.3100000000004</v>
      </c>
      <c r="BJ31" s="15">
        <v>40.81</v>
      </c>
      <c r="BK31" s="15">
        <v>153644.17000000001</v>
      </c>
      <c r="BL31" s="15">
        <v>14933.79</v>
      </c>
      <c r="BM31" s="15">
        <v>0</v>
      </c>
      <c r="BN31" s="15">
        <v>0</v>
      </c>
      <c r="BO31" s="15">
        <v>0</v>
      </c>
      <c r="BP31" s="15">
        <v>0</v>
      </c>
      <c r="BQ31" s="15">
        <v>1821537.67</v>
      </c>
      <c r="BR31" s="15">
        <v>1806131.7</v>
      </c>
      <c r="BS31" s="15">
        <v>161781.93</v>
      </c>
      <c r="BT31" s="15">
        <v>22672.04</v>
      </c>
      <c r="BU31" s="15">
        <v>0</v>
      </c>
      <c r="BV31" s="15">
        <v>0</v>
      </c>
      <c r="BW31" s="15">
        <v>626157.69999999995</v>
      </c>
      <c r="BX31" s="15">
        <v>626157.18000000005</v>
      </c>
      <c r="BY31" s="15">
        <v>287987.32</v>
      </c>
      <c r="BZ31" s="15">
        <v>127446.48</v>
      </c>
      <c r="CA31" s="15">
        <v>3055729.11</v>
      </c>
      <c r="CB31" s="15">
        <v>2597381.9900000002</v>
      </c>
      <c r="CC31" s="15">
        <v>17728630.210000001</v>
      </c>
      <c r="CD31" s="15">
        <v>4454743.4000000004</v>
      </c>
      <c r="CE31" s="11">
        <f t="shared" ref="CE31" si="4">W31/CC31</f>
        <v>2.4102092081484057</v>
      </c>
      <c r="CF31" s="11">
        <f t="shared" ref="CF31" si="5">X31/CD31</f>
        <v>4.202057413677295</v>
      </c>
      <c r="CG31" s="14"/>
      <c r="CH31" s="14"/>
      <c r="CI31" s="42"/>
      <c r="CJ31" s="42"/>
      <c r="CK31" s="16"/>
      <c r="CL31" s="20"/>
      <c r="CM31" s="20"/>
      <c r="CN31" s="18"/>
      <c r="CO31" s="18"/>
    </row>
    <row r="32" spans="1:93" x14ac:dyDescent="0.25">
      <c r="A32" s="9">
        <v>23</v>
      </c>
      <c r="B32" s="10">
        <v>46023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2.4156433111901601</v>
      </c>
      <c r="CF32" s="11">
        <f>AVERAGE(CF10:CF31)</f>
        <v>4.2236107205712834</v>
      </c>
      <c r="CG32" s="14"/>
      <c r="CH32" s="14"/>
      <c r="CI32" s="42"/>
      <c r="CJ32" s="42"/>
    </row>
  </sheetData>
  <mergeCells count="49">
    <mergeCell ref="BS7:BT7"/>
    <mergeCell ref="BU7:BV7"/>
    <mergeCell ref="BW7:BX7"/>
    <mergeCell ref="BY7:BZ7"/>
    <mergeCell ref="CA7:CB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2026-01-05T13:26:35Z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