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5\"/>
    </mc:Choice>
  </mc:AlternateContent>
  <xr:revisionPtr revIDLastSave="0" documentId="13_ncr:1_{26E8919C-5773-4CF3-83DA-B9D9EFA91494}" xr6:coauthVersionLast="47" xr6:coauthVersionMax="47" xr10:uidLastSave="{00000000-0000-0000-0000-000000000000}"/>
  <bookViews>
    <workbookView xWindow="-120" yWindow="-120" windowWidth="29040" windowHeight="15720" xr2:uid="{BADFF243-9E11-4853-A52B-B619809B0388}"/>
  </bookViews>
  <sheets>
    <sheet name="п.п. 10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1" i="1" l="1"/>
  <c r="CF31" i="1"/>
  <c r="CE30" i="1" l="1"/>
  <c r="CF30" i="1"/>
  <c r="CF29" i="1" l="1"/>
  <c r="CE29" i="1"/>
  <c r="CF28" i="1"/>
  <c r="CE28" i="1"/>
  <c r="CF27" i="1"/>
  <c r="CE27" i="1"/>
  <c r="CF26" i="1"/>
  <c r="CE26" i="1"/>
  <c r="CF25" i="1"/>
  <c r="CE25" i="1"/>
  <c r="CF24" i="1"/>
  <c r="CE24" i="1"/>
  <c r="CF23" i="1"/>
  <c r="CE23" i="1"/>
  <c r="CF22" i="1"/>
  <c r="CE22" i="1"/>
  <c r="CF21" i="1"/>
  <c r="CE21" i="1"/>
  <c r="CF20" i="1"/>
  <c r="CE20" i="1"/>
  <c r="CF19" i="1"/>
  <c r="CE19" i="1"/>
  <c r="CF18" i="1"/>
  <c r="CE18" i="1"/>
  <c r="CF17" i="1"/>
  <c r="CE17" i="1"/>
  <c r="CF16" i="1"/>
  <c r="CE16" i="1"/>
  <c r="CF15" i="1"/>
  <c r="CE15" i="1"/>
  <c r="CF14" i="1"/>
  <c r="CE14" i="1"/>
  <c r="CF13" i="1"/>
  <c r="CE13" i="1"/>
  <c r="CF12" i="1"/>
  <c r="CE12" i="1"/>
  <c r="CF11" i="1"/>
  <c r="CE11" i="1"/>
  <c r="CF10" i="1"/>
  <c r="CF32" i="1" s="1"/>
  <c r="CE10" i="1"/>
  <c r="CE32" i="1" s="1"/>
</calcChain>
</file>

<file path=xl/sharedStrings.xml><?xml version="1.0" encoding="utf-8"?>
<sst xmlns="http://schemas.openxmlformats.org/spreadsheetml/2006/main" count="213" uniqueCount="53">
  <si>
    <t xml:space="preserve">                 (найменування банку)      </t>
  </si>
  <si>
    <t xml:space="preserve">(зазначаються число та місяць)     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</si>
  <si>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</si>
  <si>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</si>
  <si>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</si>
  <si>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</si>
  <si>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</si>
  <si>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</si>
  <si>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</si>
  <si>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</si>
  <si>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</si>
  <si>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</si>
  <si>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t>кошти в Національному банку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</si>
  <si>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</si>
  <si>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</si>
  <si>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</si>
  <si>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</si>
  <si>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</si>
  <si>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</si>
  <si>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</si>
  <si>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</si>
  <si>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</si>
  <si>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</si>
  <si>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</si>
  <si>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</si>
  <si>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</si>
  <si>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</si>
  <si>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</si>
  <si>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</si>
  <si>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</si>
  <si>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</si>
  <si>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</si>
  <si>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</si>
  <si>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</si>
  <si>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</si>
  <si>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</si>
  <si>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</si>
  <si>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</si>
  <si>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</si>
  <si>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</si>
  <si>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</si>
  <si>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</si>
  <si>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</si>
  <si>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 (які не включені до ВЛА)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</si>
  <si>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</si>
  <si>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</si>
  <si>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</si>
  <si>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інші операції, за якими очікуються надходження</t>
  </si>
  <si>
    <t>сукупні очікувані надходження грошових коштів</t>
  </si>
  <si>
    <t>у всіх валютах</t>
  </si>
  <si>
    <t>у іноземній валюті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</si>
  <si>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</si>
  <si>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АТ "Кредобанк",  станом на 01  травня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</si>
</sst>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\ _₴_-;\-* #,##0.0000\ _₴_-;_-* &quot;-&quot;????\ _₴_-;_-@_-"/>
    <numFmt numFmtId="167" formatCode="_-* #,##0.00000_-;\-* #,##0.00000_-;_-* &quot;-&quot;??_-;_-@_-"/>
    <numFmt numFmtId="168" formatCode="_-* #,##0.0000000_-;\-* #,##0.0000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4" fontId="0" fillId="2" borderId="5" xfId="2" applyNumberFormat="1" applyFont="1" applyFill="1" applyBorder="1"/>
    <xf numFmtId="10" fontId="7" fillId="2" borderId="5" xfId="2" applyNumberFormat="1" applyFont="1" applyFill="1" applyBorder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 vertical="center"/>
    </xf>
    <xf numFmtId="10" fontId="7" fillId="0" borderId="0" xfId="2" applyNumberFormat="1" applyFont="1"/>
    <xf numFmtId="164" fontId="9" fillId="3" borderId="12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/>
    <xf numFmtId="43" fontId="0" fillId="2" borderId="0" xfId="1" applyFont="1" applyFill="1"/>
    <xf numFmtId="43" fontId="7" fillId="0" borderId="0" xfId="1" applyFont="1"/>
    <xf numFmtId="43" fontId="0" fillId="0" borderId="0" xfId="1" applyFont="1"/>
    <xf numFmtId="166" fontId="7" fillId="0" borderId="0" xfId="0" applyNumberFormat="1" applyFont="1"/>
    <xf numFmtId="167" fontId="7" fillId="0" borderId="0" xfId="1" applyNumberFormat="1" applyFont="1"/>
    <xf numFmtId="168" fontId="7" fillId="0" borderId="0" xfId="1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0A43-9B10-4115-9901-34E7CC0E8DB0}">
  <dimension ref="A1:CO33"/>
  <sheetViews>
    <sheetView tabSelected="1" topLeftCell="AD1" zoomScale="70" zoomScaleNormal="70" workbookViewId="0">
      <selection activeCell="CG1" sqref="CG1:CJ1048576"/>
    </sheetView>
  </sheetViews>
  <sheetFormatPr defaultRowHeight="15" x14ac:dyDescent="0.25"/>
  <cols>
    <col min="1" max="1" width="7.7109375" customWidth="1"/>
    <col min="2" max="2" width="26.5703125" bestFit="1" customWidth="1"/>
    <col min="3" max="4" width="13.85546875" bestFit="1" customWidth="1"/>
    <col min="5" max="5" width="14.85546875" bestFit="1" customWidth="1"/>
    <col min="6" max="6" width="10.7109375" customWidth="1"/>
    <col min="7" max="7" width="14.85546875" bestFit="1" customWidth="1"/>
    <col min="8" max="8" width="10.7109375" customWidth="1"/>
    <col min="9" max="9" width="9.140625" bestFit="1" customWidth="1"/>
    <col min="10" max="10" width="10.7109375" customWidth="1"/>
    <col min="11" max="11" width="14.85546875" bestFit="1" customWidth="1"/>
    <col min="12" max="12" width="10.7109375" bestFit="1" customWidth="1"/>
    <col min="13" max="13" width="9.140625" bestFit="1" customWidth="1"/>
    <col min="14" max="14" width="10.7109375" bestFit="1" customWidth="1"/>
    <col min="15" max="16" width="14.85546875" bestFit="1" customWidth="1"/>
    <col min="17" max="17" width="9.140625" bestFit="1" customWidth="1"/>
    <col min="18" max="18" width="10.85546875" bestFit="1" customWidth="1"/>
    <col min="19" max="20" width="13.85546875" bestFit="1" customWidth="1"/>
    <col min="21" max="21" width="14.85546875" bestFit="1" customWidth="1"/>
    <col min="22" max="22" width="10.7109375" bestFit="1" customWidth="1"/>
    <col min="23" max="24" width="14.85546875" bestFit="1" customWidth="1"/>
    <col min="25" max="26" width="13.85546875" bestFit="1" customWidth="1"/>
    <col min="27" max="27" width="14.85546875" bestFit="1" customWidth="1"/>
    <col min="28" max="28" width="13.85546875" bestFit="1" customWidth="1"/>
    <col min="29" max="30" width="12" bestFit="1" customWidth="1"/>
    <col min="31" max="31" width="9.140625" bestFit="1" customWidth="1"/>
    <col min="32" max="32" width="10.85546875" bestFit="1" customWidth="1"/>
    <col min="33" max="33" width="13.85546875" bestFit="1" customWidth="1"/>
    <col min="34" max="34" width="12" bestFit="1" customWidth="1"/>
    <col min="35" max="35" width="9.140625" bestFit="1" customWidth="1"/>
    <col min="36" max="36" width="10.85546875" bestFit="1" customWidth="1"/>
    <col min="37" max="37" width="9.140625" bestFit="1" customWidth="1"/>
    <col min="38" max="38" width="10.85546875" bestFit="1" customWidth="1"/>
    <col min="39" max="39" width="9.140625" bestFit="1" customWidth="1"/>
    <col min="40" max="40" width="10.85546875" bestFit="1" customWidth="1"/>
    <col min="41" max="41" width="9.140625" bestFit="1" customWidth="1"/>
    <col min="42" max="42" width="10.85546875" bestFit="1" customWidth="1"/>
    <col min="43" max="43" width="9.140625" bestFit="1" customWidth="1"/>
    <col min="44" max="44" width="10.85546875" bestFit="1" customWidth="1"/>
    <col min="45" max="45" width="10" bestFit="1" customWidth="1"/>
    <col min="46" max="46" width="10.85546875" bestFit="1" customWidth="1"/>
    <col min="47" max="50" width="12" bestFit="1" customWidth="1"/>
    <col min="51" max="51" width="11" bestFit="1" customWidth="1"/>
    <col min="52" max="52" width="10.85546875" bestFit="1" customWidth="1"/>
    <col min="53" max="53" width="9.140625" bestFit="1" customWidth="1"/>
    <col min="54" max="54" width="10.85546875" bestFit="1" customWidth="1"/>
    <col min="55" max="55" width="9.140625" bestFit="1" customWidth="1"/>
    <col min="56" max="56" width="10.85546875" bestFit="1" customWidth="1"/>
    <col min="57" max="57" width="9.140625" bestFit="1" customWidth="1"/>
    <col min="58" max="58" width="10.85546875" bestFit="1" customWidth="1"/>
    <col min="59" max="59" width="14.85546875" bestFit="1" customWidth="1"/>
    <col min="60" max="60" width="13.85546875" bestFit="1" customWidth="1"/>
    <col min="61" max="61" width="11" bestFit="1" customWidth="1"/>
    <col min="62" max="62" width="10.85546875" bestFit="1" customWidth="1"/>
    <col min="63" max="63" width="12" bestFit="1" customWidth="1"/>
    <col min="64" max="64" width="11" bestFit="1" customWidth="1"/>
    <col min="65" max="65" width="9.140625" bestFit="1" customWidth="1"/>
    <col min="66" max="66" width="10.85546875" bestFit="1" customWidth="1"/>
    <col min="67" max="67" width="9.140625" bestFit="1" customWidth="1"/>
    <col min="68" max="68" width="10.85546875" bestFit="1" customWidth="1"/>
    <col min="69" max="70" width="13.85546875" bestFit="1" customWidth="1"/>
    <col min="71" max="72" width="12" bestFit="1" customWidth="1"/>
    <col min="73" max="73" width="9.140625" bestFit="1" customWidth="1"/>
    <col min="74" max="74" width="10.85546875" bestFit="1" customWidth="1"/>
    <col min="75" max="78" width="12" bestFit="1" customWidth="1"/>
    <col min="79" max="80" width="13.85546875" bestFit="1" customWidth="1"/>
    <col min="81" max="81" width="14.85546875" bestFit="1" customWidth="1"/>
    <col min="82" max="82" width="13.85546875" bestFit="1" customWidth="1"/>
    <col min="83" max="84" width="14.5703125" bestFit="1" customWidth="1"/>
    <col min="87" max="87" width="13.42578125" bestFit="1" customWidth="1"/>
    <col min="88" max="89" width="20.7109375" bestFit="1" customWidth="1"/>
    <col min="90" max="90" width="20.7109375" style="19" bestFit="1" customWidth="1"/>
  </cols>
  <sheetData>
    <row r="1" spans="1:93" s="1" customFormat="1" ht="15.75" x14ac:dyDescent="0.25">
      <c r="A1" s="32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L1" s="17"/>
    </row>
    <row r="2" spans="1:93" s="1" customFormat="1" ht="15" customHeight="1" x14ac:dyDescent="0.25">
      <c r="AT2" s="33" t="s">
        <v>0</v>
      </c>
      <c r="AU2" s="33"/>
      <c r="AV2" s="33"/>
      <c r="AX2" s="33" t="s">
        <v>1</v>
      </c>
      <c r="AY2" s="33"/>
      <c r="AZ2" s="33"/>
      <c r="BA2" s="2"/>
      <c r="BB2" s="2"/>
      <c r="CL2" s="17"/>
    </row>
    <row r="3" spans="1:93" s="1" customFormat="1" x14ac:dyDescent="0.25">
      <c r="CL3" s="17"/>
    </row>
    <row r="4" spans="1:93" s="1" customFormat="1" ht="15.75" x14ac:dyDescent="0.25">
      <c r="CD4" s="3"/>
      <c r="CF4" s="3" t="s">
        <v>2</v>
      </c>
      <c r="CL4" s="17"/>
    </row>
    <row r="5" spans="1:93" s="1" customFormat="1" ht="15" customHeight="1" x14ac:dyDescent="0.25">
      <c r="CD5" s="4"/>
      <c r="CF5" s="4" t="s">
        <v>3</v>
      </c>
      <c r="CL5" s="17"/>
    </row>
    <row r="6" spans="1:93" s="1" customFormat="1" ht="15" customHeight="1" x14ac:dyDescent="0.25">
      <c r="A6" s="34" t="s">
        <v>4</v>
      </c>
      <c r="B6" s="37" t="s">
        <v>5</v>
      </c>
      <c r="C6" s="40" t="s">
        <v>6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3" t="s">
        <v>7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 t="s">
        <v>8</v>
      </c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27" t="s">
        <v>9</v>
      </c>
      <c r="CD6" s="28"/>
      <c r="CE6" s="31" t="s">
        <v>10</v>
      </c>
      <c r="CF6" s="31"/>
      <c r="CL6" s="17"/>
    </row>
    <row r="7" spans="1:93" s="1" customFormat="1" ht="60.6" customHeight="1" x14ac:dyDescent="0.25">
      <c r="A7" s="35"/>
      <c r="B7" s="38"/>
      <c r="C7" s="23" t="s">
        <v>11</v>
      </c>
      <c r="D7" s="23"/>
      <c r="E7" s="25" t="s">
        <v>12</v>
      </c>
      <c r="F7" s="26"/>
      <c r="G7" s="25" t="s">
        <v>13</v>
      </c>
      <c r="H7" s="26"/>
      <c r="I7" s="25" t="s">
        <v>14</v>
      </c>
      <c r="J7" s="26"/>
      <c r="K7" s="25" t="s">
        <v>15</v>
      </c>
      <c r="L7" s="26"/>
      <c r="M7" s="25" t="s">
        <v>16</v>
      </c>
      <c r="N7" s="26"/>
      <c r="O7" s="25" t="s">
        <v>17</v>
      </c>
      <c r="P7" s="26"/>
      <c r="Q7" s="25" t="s">
        <v>18</v>
      </c>
      <c r="R7" s="26"/>
      <c r="S7" s="25" t="s">
        <v>19</v>
      </c>
      <c r="T7" s="26"/>
      <c r="U7" s="25" t="s">
        <v>20</v>
      </c>
      <c r="V7" s="26"/>
      <c r="W7" s="25" t="s">
        <v>21</v>
      </c>
      <c r="X7" s="26"/>
      <c r="Y7" s="25" t="s">
        <v>22</v>
      </c>
      <c r="Z7" s="26"/>
      <c r="AA7" s="25" t="s">
        <v>23</v>
      </c>
      <c r="AB7" s="26"/>
      <c r="AC7" s="25" t="s">
        <v>24</v>
      </c>
      <c r="AD7" s="26"/>
      <c r="AE7" s="25" t="s">
        <v>25</v>
      </c>
      <c r="AF7" s="26"/>
      <c r="AG7" s="25" t="s">
        <v>26</v>
      </c>
      <c r="AH7" s="26"/>
      <c r="AI7" s="25" t="s">
        <v>27</v>
      </c>
      <c r="AJ7" s="26"/>
      <c r="AK7" s="25" t="s">
        <v>28</v>
      </c>
      <c r="AL7" s="26"/>
      <c r="AM7" s="25" t="s">
        <v>29</v>
      </c>
      <c r="AN7" s="26"/>
      <c r="AO7" s="25" t="s">
        <v>30</v>
      </c>
      <c r="AP7" s="26"/>
      <c r="AQ7" s="25" t="s">
        <v>31</v>
      </c>
      <c r="AR7" s="26"/>
      <c r="AS7" s="25" t="s">
        <v>32</v>
      </c>
      <c r="AT7" s="26"/>
      <c r="AU7" s="25" t="s">
        <v>33</v>
      </c>
      <c r="AV7" s="26"/>
      <c r="AW7" s="25" t="s">
        <v>34</v>
      </c>
      <c r="AX7" s="26"/>
      <c r="AY7" s="25" t="s">
        <v>35</v>
      </c>
      <c r="AZ7" s="26"/>
      <c r="BA7" s="25" t="s">
        <v>36</v>
      </c>
      <c r="BB7" s="26"/>
      <c r="BC7" s="25" t="s">
        <v>37</v>
      </c>
      <c r="BD7" s="26"/>
      <c r="BE7" s="25" t="s">
        <v>38</v>
      </c>
      <c r="BF7" s="26"/>
      <c r="BG7" s="25" t="s">
        <v>39</v>
      </c>
      <c r="BH7" s="26"/>
      <c r="BI7" s="23" t="s">
        <v>40</v>
      </c>
      <c r="BJ7" s="23"/>
      <c r="BK7" s="23" t="s">
        <v>41</v>
      </c>
      <c r="BL7" s="23"/>
      <c r="BM7" s="23" t="s">
        <v>42</v>
      </c>
      <c r="BN7" s="23"/>
      <c r="BO7" s="23" t="s">
        <v>43</v>
      </c>
      <c r="BP7" s="23"/>
      <c r="BQ7" s="23" t="s">
        <v>24</v>
      </c>
      <c r="BR7" s="23"/>
      <c r="BS7" s="23" t="s">
        <v>44</v>
      </c>
      <c r="BT7" s="23"/>
      <c r="BU7" s="23" t="s">
        <v>45</v>
      </c>
      <c r="BV7" s="23"/>
      <c r="BW7" s="23" t="s">
        <v>46</v>
      </c>
      <c r="BX7" s="23"/>
      <c r="BY7" s="24" t="s">
        <v>47</v>
      </c>
      <c r="BZ7" s="24"/>
      <c r="CA7" s="23" t="s">
        <v>48</v>
      </c>
      <c r="CB7" s="23"/>
      <c r="CC7" s="29"/>
      <c r="CD7" s="30"/>
      <c r="CE7" s="31"/>
      <c r="CF7" s="31"/>
      <c r="CL7" s="17"/>
    </row>
    <row r="8" spans="1:93" s="1" customFormat="1" ht="51" customHeight="1" x14ac:dyDescent="0.25">
      <c r="A8" s="36"/>
      <c r="B8" s="39"/>
      <c r="C8" s="7" t="s">
        <v>49</v>
      </c>
      <c r="D8" s="7" t="s">
        <v>50</v>
      </c>
      <c r="E8" s="7" t="s">
        <v>49</v>
      </c>
      <c r="F8" s="7" t="s">
        <v>50</v>
      </c>
      <c r="G8" s="8" t="s">
        <v>49</v>
      </c>
      <c r="H8" s="8" t="s">
        <v>50</v>
      </c>
      <c r="I8" s="6" t="s">
        <v>49</v>
      </c>
      <c r="J8" s="7" t="s">
        <v>50</v>
      </c>
      <c r="K8" s="6" t="s">
        <v>49</v>
      </c>
      <c r="L8" s="7" t="s">
        <v>50</v>
      </c>
      <c r="M8" s="7" t="s">
        <v>49</v>
      </c>
      <c r="N8" s="7" t="s">
        <v>50</v>
      </c>
      <c r="O8" s="7" t="s">
        <v>49</v>
      </c>
      <c r="P8" s="7" t="s">
        <v>50</v>
      </c>
      <c r="Q8" s="7" t="s">
        <v>49</v>
      </c>
      <c r="R8" s="7" t="s">
        <v>50</v>
      </c>
      <c r="S8" s="7" t="s">
        <v>49</v>
      </c>
      <c r="T8" s="7" t="s">
        <v>50</v>
      </c>
      <c r="U8" s="7" t="s">
        <v>49</v>
      </c>
      <c r="V8" s="7" t="s">
        <v>50</v>
      </c>
      <c r="W8" s="7" t="s">
        <v>49</v>
      </c>
      <c r="X8" s="7" t="s">
        <v>50</v>
      </c>
      <c r="Y8" s="7" t="s">
        <v>49</v>
      </c>
      <c r="Z8" s="7" t="s">
        <v>50</v>
      </c>
      <c r="AA8" s="7" t="s">
        <v>49</v>
      </c>
      <c r="AB8" s="7" t="s">
        <v>50</v>
      </c>
      <c r="AC8" s="7" t="s">
        <v>49</v>
      </c>
      <c r="AD8" s="7" t="s">
        <v>50</v>
      </c>
      <c r="AE8" s="7" t="s">
        <v>49</v>
      </c>
      <c r="AF8" s="7" t="s">
        <v>50</v>
      </c>
      <c r="AG8" s="7" t="s">
        <v>49</v>
      </c>
      <c r="AH8" s="7" t="s">
        <v>50</v>
      </c>
      <c r="AI8" s="7" t="s">
        <v>49</v>
      </c>
      <c r="AJ8" s="7" t="s">
        <v>50</v>
      </c>
      <c r="AK8" s="7" t="s">
        <v>49</v>
      </c>
      <c r="AL8" s="7" t="s">
        <v>50</v>
      </c>
      <c r="AM8" s="7" t="s">
        <v>49</v>
      </c>
      <c r="AN8" s="7" t="s">
        <v>50</v>
      </c>
      <c r="AO8" s="7" t="s">
        <v>49</v>
      </c>
      <c r="AP8" s="7" t="s">
        <v>50</v>
      </c>
      <c r="AQ8" s="7" t="s">
        <v>49</v>
      </c>
      <c r="AR8" s="7" t="s">
        <v>50</v>
      </c>
      <c r="AS8" s="7" t="s">
        <v>49</v>
      </c>
      <c r="AT8" s="7" t="s">
        <v>50</v>
      </c>
      <c r="AU8" s="7" t="s">
        <v>49</v>
      </c>
      <c r="AV8" s="7" t="s">
        <v>50</v>
      </c>
      <c r="AW8" s="7" t="s">
        <v>49</v>
      </c>
      <c r="AX8" s="7" t="s">
        <v>50</v>
      </c>
      <c r="AY8" s="7" t="s">
        <v>49</v>
      </c>
      <c r="AZ8" s="7" t="s">
        <v>50</v>
      </c>
      <c r="BA8" s="5" t="s">
        <v>49</v>
      </c>
      <c r="BB8" s="5" t="s">
        <v>50</v>
      </c>
      <c r="BC8" s="7" t="s">
        <v>49</v>
      </c>
      <c r="BD8" s="7" t="s">
        <v>50</v>
      </c>
      <c r="BE8" s="7" t="s">
        <v>49</v>
      </c>
      <c r="BF8" s="7" t="s">
        <v>50</v>
      </c>
      <c r="BG8" s="7" t="s">
        <v>49</v>
      </c>
      <c r="BH8" s="7" t="s">
        <v>50</v>
      </c>
      <c r="BI8" s="7" t="s">
        <v>49</v>
      </c>
      <c r="BJ8" s="7" t="s">
        <v>50</v>
      </c>
      <c r="BK8" s="7" t="s">
        <v>49</v>
      </c>
      <c r="BL8" s="7" t="s">
        <v>50</v>
      </c>
      <c r="BM8" s="7" t="s">
        <v>49</v>
      </c>
      <c r="BN8" s="7" t="s">
        <v>50</v>
      </c>
      <c r="BO8" s="5" t="s">
        <v>49</v>
      </c>
      <c r="BP8" s="5" t="s">
        <v>50</v>
      </c>
      <c r="BQ8" s="7" t="s">
        <v>49</v>
      </c>
      <c r="BR8" s="7" t="s">
        <v>50</v>
      </c>
      <c r="BS8" s="7" t="s">
        <v>49</v>
      </c>
      <c r="BT8" s="7" t="s">
        <v>50</v>
      </c>
      <c r="BU8" s="7" t="s">
        <v>49</v>
      </c>
      <c r="BV8" s="7" t="s">
        <v>50</v>
      </c>
      <c r="BW8" s="7" t="s">
        <v>49</v>
      </c>
      <c r="BX8" s="7" t="s">
        <v>50</v>
      </c>
      <c r="BY8" s="7" t="s">
        <v>49</v>
      </c>
      <c r="BZ8" s="7" t="s">
        <v>50</v>
      </c>
      <c r="CA8" s="7" t="s">
        <v>49</v>
      </c>
      <c r="CB8" s="7" t="s">
        <v>50</v>
      </c>
      <c r="CC8" s="7" t="s">
        <v>49</v>
      </c>
      <c r="CD8" s="7" t="s">
        <v>50</v>
      </c>
      <c r="CE8" s="7" t="s">
        <v>49</v>
      </c>
      <c r="CF8" s="7" t="s">
        <v>50</v>
      </c>
      <c r="CL8" s="17"/>
    </row>
    <row r="9" spans="1:93" s="1" customForma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  <c r="AK9" s="9">
        <v>37</v>
      </c>
      <c r="AL9" s="9">
        <v>38</v>
      </c>
      <c r="AM9" s="9">
        <v>39</v>
      </c>
      <c r="AN9" s="9">
        <v>40</v>
      </c>
      <c r="AO9" s="9">
        <v>41</v>
      </c>
      <c r="AP9" s="9">
        <v>42</v>
      </c>
      <c r="AQ9" s="9">
        <v>43</v>
      </c>
      <c r="AR9" s="9">
        <v>44</v>
      </c>
      <c r="AS9" s="9">
        <v>45</v>
      </c>
      <c r="AT9" s="9">
        <v>46</v>
      </c>
      <c r="AU9" s="9">
        <v>47</v>
      </c>
      <c r="AV9" s="9">
        <v>48</v>
      </c>
      <c r="AW9" s="9">
        <v>49</v>
      </c>
      <c r="AX9" s="9">
        <v>50</v>
      </c>
      <c r="AY9" s="9">
        <v>51</v>
      </c>
      <c r="AZ9" s="9">
        <v>52</v>
      </c>
      <c r="BA9" s="9">
        <v>53</v>
      </c>
      <c r="BB9" s="9">
        <v>54</v>
      </c>
      <c r="BC9" s="9">
        <v>55</v>
      </c>
      <c r="BD9" s="9">
        <v>56</v>
      </c>
      <c r="BE9" s="9">
        <v>57</v>
      </c>
      <c r="BF9" s="9">
        <v>58</v>
      </c>
      <c r="BG9" s="9">
        <v>59</v>
      </c>
      <c r="BH9" s="9">
        <v>60</v>
      </c>
      <c r="BI9" s="9">
        <v>61</v>
      </c>
      <c r="BJ9" s="9">
        <v>62</v>
      </c>
      <c r="BK9" s="9">
        <v>63</v>
      </c>
      <c r="BL9" s="9">
        <v>64</v>
      </c>
      <c r="BM9" s="9">
        <v>65</v>
      </c>
      <c r="BN9" s="9">
        <v>66</v>
      </c>
      <c r="BO9" s="9">
        <v>67</v>
      </c>
      <c r="BP9" s="9">
        <v>68</v>
      </c>
      <c r="BQ9" s="9">
        <v>69</v>
      </c>
      <c r="BR9" s="9">
        <v>70</v>
      </c>
      <c r="BS9" s="9">
        <v>71</v>
      </c>
      <c r="BT9" s="9">
        <v>72</v>
      </c>
      <c r="BU9" s="9">
        <v>73</v>
      </c>
      <c r="BV9" s="9">
        <v>74</v>
      </c>
      <c r="BW9" s="9">
        <v>75</v>
      </c>
      <c r="BX9" s="9">
        <v>76</v>
      </c>
      <c r="BY9" s="9">
        <v>77</v>
      </c>
      <c r="BZ9" s="9">
        <v>78</v>
      </c>
      <c r="CA9" s="9">
        <v>79</v>
      </c>
      <c r="CB9" s="9">
        <v>80</v>
      </c>
      <c r="CC9" s="9">
        <v>81</v>
      </c>
      <c r="CD9" s="9">
        <v>82</v>
      </c>
      <c r="CE9" s="9">
        <v>83</v>
      </c>
      <c r="CF9" s="9">
        <v>84</v>
      </c>
      <c r="CL9" s="17"/>
    </row>
    <row r="10" spans="1:93" s="12" customFormat="1" x14ac:dyDescent="0.25">
      <c r="A10" s="9">
        <v>1</v>
      </c>
      <c r="B10" s="10">
        <v>46113</v>
      </c>
      <c r="C10" s="15">
        <v>1972170.14</v>
      </c>
      <c r="D10" s="15">
        <v>1383520.4</v>
      </c>
      <c r="E10" s="15">
        <v>20284538.699999999</v>
      </c>
      <c r="F10" s="15">
        <v>0</v>
      </c>
      <c r="G10" s="15">
        <v>6741650.5899999999</v>
      </c>
      <c r="H10" s="15">
        <v>0</v>
      </c>
      <c r="I10" s="15">
        <v>0</v>
      </c>
      <c r="J10" s="15"/>
      <c r="K10" s="15">
        <v>4644000</v>
      </c>
      <c r="L10" s="15"/>
      <c r="M10" s="15">
        <v>0</v>
      </c>
      <c r="N10" s="15"/>
      <c r="O10" s="15">
        <v>14806737</v>
      </c>
      <c r="P10" s="15">
        <v>14806737</v>
      </c>
      <c r="Q10" s="15">
        <v>0</v>
      </c>
      <c r="R10" s="15">
        <v>0</v>
      </c>
      <c r="S10" s="15">
        <v>3697845.25</v>
      </c>
      <c r="T10" s="15">
        <v>3697845.25</v>
      </c>
      <c r="U10" s="15">
        <v>12070448.17</v>
      </c>
      <c r="V10" s="15"/>
      <c r="W10" s="15">
        <v>40076493.520000003</v>
      </c>
      <c r="X10" s="15">
        <v>19888102.649999999</v>
      </c>
      <c r="Y10" s="15">
        <v>3166765.67</v>
      </c>
      <c r="Z10" s="15">
        <v>1808892.77</v>
      </c>
      <c r="AA10" s="15">
        <v>13153723.57</v>
      </c>
      <c r="AB10" s="15">
        <v>4940286.55</v>
      </c>
      <c r="AC10" s="15">
        <v>284441.31</v>
      </c>
      <c r="AD10" s="15">
        <v>279864.95</v>
      </c>
      <c r="AE10" s="15">
        <v>0</v>
      </c>
      <c r="AF10" s="15">
        <v>0</v>
      </c>
      <c r="AG10" s="15">
        <v>1740751.25</v>
      </c>
      <c r="AH10" s="15">
        <v>27024.73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0.1</v>
      </c>
      <c r="AR10" s="15">
        <v>0</v>
      </c>
      <c r="AS10" s="15">
        <v>7178.67</v>
      </c>
      <c r="AT10" s="15">
        <v>2330.2800000000002</v>
      </c>
      <c r="AU10" s="15">
        <v>94070.52</v>
      </c>
      <c r="AV10" s="15">
        <v>80779.850000000006</v>
      </c>
      <c r="AW10" s="15">
        <v>338586.98</v>
      </c>
      <c r="AX10" s="15">
        <v>338381.56</v>
      </c>
      <c r="AY10" s="15">
        <v>93354.97</v>
      </c>
      <c r="AZ10" s="15">
        <v>26022.81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18878873.030000001</v>
      </c>
      <c r="BH10" s="15">
        <v>7503583.5199999996</v>
      </c>
      <c r="BI10" s="15">
        <v>8485.4699999999993</v>
      </c>
      <c r="BJ10" s="15">
        <v>12.72</v>
      </c>
      <c r="BK10" s="15">
        <v>273431.5</v>
      </c>
      <c r="BL10" s="15">
        <v>46724.31</v>
      </c>
      <c r="BM10" s="15">
        <v>0</v>
      </c>
      <c r="BN10" s="15">
        <v>0</v>
      </c>
      <c r="BO10" s="15">
        <v>0</v>
      </c>
      <c r="BP10" s="15">
        <v>0</v>
      </c>
      <c r="BQ10" s="15">
        <v>1331299.94</v>
      </c>
      <c r="BR10" s="15">
        <v>1319381.67</v>
      </c>
      <c r="BS10" s="15">
        <v>534379.96</v>
      </c>
      <c r="BT10" s="15">
        <v>115737.26</v>
      </c>
      <c r="BU10" s="15">
        <v>0</v>
      </c>
      <c r="BV10" s="15">
        <v>0</v>
      </c>
      <c r="BW10" s="15">
        <v>338693.02</v>
      </c>
      <c r="BX10" s="15">
        <v>338434.58</v>
      </c>
      <c r="BY10" s="15">
        <v>396976.81</v>
      </c>
      <c r="BZ10" s="15">
        <v>199327.85</v>
      </c>
      <c r="CA10" s="15">
        <v>2883266.69</v>
      </c>
      <c r="CB10" s="15">
        <v>2019618.39</v>
      </c>
      <c r="CC10" s="15">
        <v>15995606.34</v>
      </c>
      <c r="CD10" s="15">
        <v>5483965.1299999999</v>
      </c>
      <c r="CE10" s="11">
        <f>W10/CC10</f>
        <v>2.5054688561434055</v>
      </c>
      <c r="CF10" s="11">
        <f t="shared" ref="CF10:CF29" si="0">X10/CD10</f>
        <v>3.6265917412935846</v>
      </c>
      <c r="CG10" s="14"/>
      <c r="CH10" s="14"/>
      <c r="CI10" s="22"/>
      <c r="CJ10" s="22"/>
      <c r="CK10" s="16"/>
      <c r="CL10" s="20"/>
      <c r="CM10" s="20"/>
      <c r="CN10" s="18"/>
      <c r="CO10" s="18"/>
    </row>
    <row r="11" spans="1:93" s="12" customFormat="1" x14ac:dyDescent="0.25">
      <c r="A11" s="9">
        <v>2</v>
      </c>
      <c r="B11" s="10">
        <v>46114</v>
      </c>
      <c r="C11" s="15">
        <v>1911997.32</v>
      </c>
      <c r="D11" s="15">
        <v>1364477.21</v>
      </c>
      <c r="E11" s="15">
        <v>19975829.899999999</v>
      </c>
      <c r="F11" s="15">
        <v>0</v>
      </c>
      <c r="G11" s="15">
        <v>6706248.0099999998</v>
      </c>
      <c r="H11" s="15">
        <v>0</v>
      </c>
      <c r="I11" s="15">
        <v>0</v>
      </c>
      <c r="J11" s="15"/>
      <c r="K11" s="15">
        <v>4644000</v>
      </c>
      <c r="L11" s="15"/>
      <c r="M11" s="15">
        <v>0</v>
      </c>
      <c r="N11" s="15"/>
      <c r="O11" s="15">
        <v>16165798.5</v>
      </c>
      <c r="P11" s="15">
        <v>16165798.5</v>
      </c>
      <c r="Q11" s="15">
        <v>0</v>
      </c>
      <c r="R11" s="15">
        <v>0</v>
      </c>
      <c r="S11" s="15">
        <v>1865682.37</v>
      </c>
      <c r="T11" s="15">
        <v>1865682.37</v>
      </c>
      <c r="U11" s="15">
        <v>12070448.17</v>
      </c>
      <c r="V11" s="15"/>
      <c r="W11" s="15">
        <v>39199107.920000002</v>
      </c>
      <c r="X11" s="15">
        <v>19395958.079999998</v>
      </c>
      <c r="Y11" s="15">
        <v>3170752.78</v>
      </c>
      <c r="Z11" s="15">
        <v>1823611.01</v>
      </c>
      <c r="AA11" s="15">
        <v>12964077.470000001</v>
      </c>
      <c r="AB11" s="15">
        <v>4931074.43</v>
      </c>
      <c r="AC11" s="15">
        <v>520485.31</v>
      </c>
      <c r="AD11" s="15">
        <v>515878</v>
      </c>
      <c r="AE11" s="15">
        <v>0</v>
      </c>
      <c r="AF11" s="15">
        <v>0</v>
      </c>
      <c r="AG11" s="15">
        <v>1602824.21</v>
      </c>
      <c r="AH11" s="15">
        <v>34682.94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0.1</v>
      </c>
      <c r="AR11" s="15">
        <v>0</v>
      </c>
      <c r="AS11" s="15">
        <v>7489.16</v>
      </c>
      <c r="AT11" s="15">
        <v>2155.9499999999998</v>
      </c>
      <c r="AU11" s="15">
        <v>98471.55</v>
      </c>
      <c r="AV11" s="15">
        <v>80826.7</v>
      </c>
      <c r="AW11" s="15">
        <v>277628.01</v>
      </c>
      <c r="AX11" s="15">
        <v>277033.44</v>
      </c>
      <c r="AY11" s="15">
        <v>93420.28</v>
      </c>
      <c r="AZ11" s="15">
        <v>26092.53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18735148.879999999</v>
      </c>
      <c r="BH11" s="15">
        <v>7691354.9900000002</v>
      </c>
      <c r="BI11" s="15">
        <v>6457.13</v>
      </c>
      <c r="BJ11" s="15">
        <v>7.88</v>
      </c>
      <c r="BK11" s="15">
        <v>241426.61</v>
      </c>
      <c r="BL11" s="15">
        <v>45299.29</v>
      </c>
      <c r="BM11" s="15">
        <v>0</v>
      </c>
      <c r="BN11" s="15">
        <v>0</v>
      </c>
      <c r="BO11" s="15">
        <v>0</v>
      </c>
      <c r="BP11" s="15">
        <v>0</v>
      </c>
      <c r="BQ11" s="15">
        <v>1573432.73</v>
      </c>
      <c r="BR11" s="15">
        <v>1562745.78</v>
      </c>
      <c r="BS11" s="15">
        <v>489296.58</v>
      </c>
      <c r="BT11" s="15">
        <v>116060.81</v>
      </c>
      <c r="BU11" s="15">
        <v>0</v>
      </c>
      <c r="BV11" s="15">
        <v>0</v>
      </c>
      <c r="BW11" s="15">
        <v>277076.94</v>
      </c>
      <c r="BX11" s="15">
        <v>276719.37</v>
      </c>
      <c r="BY11" s="15">
        <v>913052.61</v>
      </c>
      <c r="BZ11" s="15">
        <v>711367.05</v>
      </c>
      <c r="CA11" s="15">
        <v>3500742.61</v>
      </c>
      <c r="CB11" s="15">
        <v>2712200.17</v>
      </c>
      <c r="CC11" s="15">
        <v>15234406.27</v>
      </c>
      <c r="CD11" s="15">
        <v>4979154.83</v>
      </c>
      <c r="CE11" s="11">
        <f t="shared" ref="CE11:CE29" si="1">W11/CC11</f>
        <v>2.5730643666233277</v>
      </c>
      <c r="CF11" s="11">
        <f t="shared" si="0"/>
        <v>3.8954318036340312</v>
      </c>
      <c r="CG11" s="14"/>
      <c r="CH11" s="14"/>
      <c r="CI11" s="22"/>
      <c r="CJ11" s="22"/>
      <c r="CK11" s="16"/>
      <c r="CL11" s="20"/>
      <c r="CM11" s="20"/>
      <c r="CN11" s="18"/>
      <c r="CO11" s="18"/>
    </row>
    <row r="12" spans="1:93" s="12" customFormat="1" x14ac:dyDescent="0.25">
      <c r="A12" s="9">
        <v>3</v>
      </c>
      <c r="B12" s="10">
        <v>46115</v>
      </c>
      <c r="C12" s="15">
        <v>1848679.82</v>
      </c>
      <c r="D12" s="15">
        <v>1341773.51</v>
      </c>
      <c r="E12" s="15">
        <v>19909453.649999999</v>
      </c>
      <c r="F12" s="15">
        <v>0</v>
      </c>
      <c r="G12" s="15">
        <v>6708680.8499999996</v>
      </c>
      <c r="H12" s="15">
        <v>0</v>
      </c>
      <c r="I12" s="15">
        <v>0</v>
      </c>
      <c r="J12" s="15"/>
      <c r="K12" s="15">
        <v>4644000</v>
      </c>
      <c r="L12" s="15"/>
      <c r="M12" s="15">
        <v>0</v>
      </c>
      <c r="N12" s="15"/>
      <c r="O12" s="15">
        <v>16186118.4</v>
      </c>
      <c r="P12" s="15">
        <v>16186118.4</v>
      </c>
      <c r="Q12" s="15">
        <v>0</v>
      </c>
      <c r="R12" s="15">
        <v>0</v>
      </c>
      <c r="S12" s="15">
        <v>1903523.14</v>
      </c>
      <c r="T12" s="15">
        <v>1903523.14</v>
      </c>
      <c r="U12" s="15">
        <v>12070448.17</v>
      </c>
      <c r="V12" s="15"/>
      <c r="W12" s="15">
        <v>39130007.700000003</v>
      </c>
      <c r="X12" s="15">
        <v>19431415.050000001</v>
      </c>
      <c r="Y12" s="15">
        <v>3160143.81</v>
      </c>
      <c r="Z12" s="15">
        <v>1828801.18</v>
      </c>
      <c r="AA12" s="15">
        <v>12912263.76</v>
      </c>
      <c r="AB12" s="15">
        <v>4871703.0199999996</v>
      </c>
      <c r="AC12" s="15">
        <v>674998.73</v>
      </c>
      <c r="AD12" s="15">
        <v>670412.75</v>
      </c>
      <c r="AE12" s="15">
        <v>0</v>
      </c>
      <c r="AF12" s="15">
        <v>0</v>
      </c>
      <c r="AG12" s="15">
        <v>1542011.29</v>
      </c>
      <c r="AH12" s="15">
        <v>34752.44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7482.45</v>
      </c>
      <c r="AT12" s="15">
        <v>2149.2399999999998</v>
      </c>
      <c r="AU12" s="15">
        <v>98667.4</v>
      </c>
      <c r="AV12" s="15">
        <v>80603.38</v>
      </c>
      <c r="AW12" s="15">
        <v>249400.44</v>
      </c>
      <c r="AX12" s="15">
        <v>249237.52</v>
      </c>
      <c r="AY12" s="15">
        <v>93763.88</v>
      </c>
      <c r="AZ12" s="15">
        <v>26240.57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18738731.760000002</v>
      </c>
      <c r="BH12" s="15">
        <v>7763900.0999999996</v>
      </c>
      <c r="BI12" s="15">
        <v>6178.66</v>
      </c>
      <c r="BJ12" s="15">
        <v>7.88</v>
      </c>
      <c r="BK12" s="15">
        <v>227344.84</v>
      </c>
      <c r="BL12" s="15">
        <v>44527.19</v>
      </c>
      <c r="BM12" s="15">
        <v>0</v>
      </c>
      <c r="BN12" s="15">
        <v>0</v>
      </c>
      <c r="BO12" s="15">
        <v>0</v>
      </c>
      <c r="BP12" s="15">
        <v>0</v>
      </c>
      <c r="BQ12" s="15">
        <v>1680600.36</v>
      </c>
      <c r="BR12" s="15">
        <v>1665767.06</v>
      </c>
      <c r="BS12" s="15">
        <v>489213.65</v>
      </c>
      <c r="BT12" s="15">
        <v>115977.87</v>
      </c>
      <c r="BU12" s="15">
        <v>0</v>
      </c>
      <c r="BV12" s="15">
        <v>0</v>
      </c>
      <c r="BW12" s="15">
        <v>251546.61</v>
      </c>
      <c r="BX12" s="15">
        <v>250310.61</v>
      </c>
      <c r="BY12" s="15">
        <v>945330.7</v>
      </c>
      <c r="BZ12" s="15">
        <v>720280.09</v>
      </c>
      <c r="CA12" s="15">
        <v>3600214.82</v>
      </c>
      <c r="CB12" s="15">
        <v>2796870.69</v>
      </c>
      <c r="CC12" s="15">
        <v>15138516.949999999</v>
      </c>
      <c r="CD12" s="15">
        <v>4967029.41</v>
      </c>
      <c r="CE12" s="11">
        <f t="shared" si="1"/>
        <v>2.5847979580324747</v>
      </c>
      <c r="CF12" s="11">
        <f t="shared" si="0"/>
        <v>3.9120797253342618</v>
      </c>
      <c r="CG12" s="14"/>
      <c r="CH12" s="14"/>
      <c r="CI12" s="22"/>
      <c r="CJ12" s="22"/>
      <c r="CK12" s="16"/>
      <c r="CL12" s="20"/>
      <c r="CM12" s="20"/>
      <c r="CN12" s="18"/>
      <c r="CO12" s="18"/>
    </row>
    <row r="13" spans="1:93" s="12" customFormat="1" x14ac:dyDescent="0.25">
      <c r="A13" s="9">
        <v>4</v>
      </c>
      <c r="B13" s="10">
        <v>46116</v>
      </c>
      <c r="C13" s="15">
        <v>2326583.12</v>
      </c>
      <c r="D13" s="15">
        <v>1803441.64</v>
      </c>
      <c r="E13" s="15">
        <v>2214164.15</v>
      </c>
      <c r="F13" s="15">
        <v>0</v>
      </c>
      <c r="G13" s="15">
        <v>6711110.1399999997</v>
      </c>
      <c r="H13" s="15">
        <v>0</v>
      </c>
      <c r="I13" s="15">
        <v>0</v>
      </c>
      <c r="J13" s="15"/>
      <c r="K13" s="15">
        <v>22106000</v>
      </c>
      <c r="L13" s="15"/>
      <c r="M13" s="15">
        <v>0</v>
      </c>
      <c r="N13" s="15"/>
      <c r="O13" s="15">
        <v>16144121.699999999</v>
      </c>
      <c r="P13" s="15">
        <v>16144121.699999999</v>
      </c>
      <c r="Q13" s="15">
        <v>0</v>
      </c>
      <c r="R13" s="15">
        <v>0</v>
      </c>
      <c r="S13" s="15">
        <v>1294655.1200000001</v>
      </c>
      <c r="T13" s="15">
        <v>1294655.1200000001</v>
      </c>
      <c r="U13" s="15">
        <v>12070448.17</v>
      </c>
      <c r="V13" s="15"/>
      <c r="W13" s="15">
        <v>38726186.060000002</v>
      </c>
      <c r="X13" s="15">
        <v>19242218.460000001</v>
      </c>
      <c r="Y13" s="15">
        <v>3178123.77</v>
      </c>
      <c r="Z13" s="15">
        <v>1825321.9</v>
      </c>
      <c r="AA13" s="15">
        <v>12770199.01</v>
      </c>
      <c r="AB13" s="15">
        <v>4830550.01</v>
      </c>
      <c r="AC13" s="15">
        <v>363058.49</v>
      </c>
      <c r="AD13" s="15">
        <v>358488.9</v>
      </c>
      <c r="AE13" s="15">
        <v>75.459999999999994</v>
      </c>
      <c r="AF13" s="15">
        <v>0</v>
      </c>
      <c r="AG13" s="15">
        <v>1480450.9</v>
      </c>
      <c r="AH13" s="15">
        <v>34610.47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7484.1</v>
      </c>
      <c r="AT13" s="15">
        <v>2150.89</v>
      </c>
      <c r="AU13" s="15">
        <v>99263.33</v>
      </c>
      <c r="AV13" s="15">
        <v>80630.3</v>
      </c>
      <c r="AW13" s="15">
        <v>308452.62</v>
      </c>
      <c r="AX13" s="15">
        <v>307881.74</v>
      </c>
      <c r="AY13" s="15">
        <v>93615.58</v>
      </c>
      <c r="AZ13" s="15">
        <v>26084.63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18300723.260000002</v>
      </c>
      <c r="BH13" s="15">
        <v>7465718.8399999999</v>
      </c>
      <c r="BI13" s="15">
        <v>5960.14</v>
      </c>
      <c r="BJ13" s="15">
        <v>7.83</v>
      </c>
      <c r="BK13" s="15">
        <v>219036.23</v>
      </c>
      <c r="BL13" s="15">
        <v>43832.7</v>
      </c>
      <c r="BM13" s="15">
        <v>0</v>
      </c>
      <c r="BN13" s="15">
        <v>0</v>
      </c>
      <c r="BO13" s="15">
        <v>0</v>
      </c>
      <c r="BP13" s="15">
        <v>0</v>
      </c>
      <c r="BQ13" s="15">
        <v>2229202.61</v>
      </c>
      <c r="BR13" s="15">
        <v>2051393.44</v>
      </c>
      <c r="BS13" s="15">
        <v>489088.24</v>
      </c>
      <c r="BT13" s="15">
        <v>115852.47</v>
      </c>
      <c r="BU13" s="15">
        <v>0</v>
      </c>
      <c r="BV13" s="15">
        <v>0</v>
      </c>
      <c r="BW13" s="15">
        <v>307676.78999999998</v>
      </c>
      <c r="BX13" s="15">
        <v>307493.82</v>
      </c>
      <c r="BY13" s="15">
        <v>411255.09</v>
      </c>
      <c r="BZ13" s="15">
        <v>193973.14</v>
      </c>
      <c r="CA13" s="15">
        <v>3662219.12</v>
      </c>
      <c r="CB13" s="15">
        <v>2712553.4</v>
      </c>
      <c r="CC13" s="15">
        <v>14638504.140000001</v>
      </c>
      <c r="CD13" s="15">
        <v>4753165.43</v>
      </c>
      <c r="CE13" s="11">
        <f t="shared" si="1"/>
        <v>2.6455015956295655</v>
      </c>
      <c r="CF13" s="11">
        <f t="shared" si="0"/>
        <v>4.0482955502771132</v>
      </c>
      <c r="CG13" s="14"/>
      <c r="CH13" s="14"/>
      <c r="CI13" s="22"/>
      <c r="CJ13" s="22"/>
      <c r="CK13" s="16"/>
      <c r="CL13" s="20"/>
      <c r="CM13" s="20"/>
      <c r="CN13" s="18"/>
      <c r="CO13" s="18"/>
    </row>
    <row r="14" spans="1:93" s="12" customFormat="1" x14ac:dyDescent="0.25">
      <c r="A14" s="9">
        <v>5</v>
      </c>
      <c r="B14" s="10">
        <v>46119</v>
      </c>
      <c r="C14" s="15">
        <v>2280823.42</v>
      </c>
      <c r="D14" s="15">
        <v>1748097.34</v>
      </c>
      <c r="E14" s="15">
        <v>2492644.83</v>
      </c>
      <c r="F14" s="15">
        <v>0</v>
      </c>
      <c r="G14" s="15">
        <v>6718436.96</v>
      </c>
      <c r="H14" s="15">
        <v>0</v>
      </c>
      <c r="I14" s="15">
        <v>0</v>
      </c>
      <c r="J14" s="15"/>
      <c r="K14" s="15">
        <v>22106000</v>
      </c>
      <c r="L14" s="15"/>
      <c r="M14" s="15">
        <v>0</v>
      </c>
      <c r="N14" s="15"/>
      <c r="O14" s="15">
        <v>16090654.199999999</v>
      </c>
      <c r="P14" s="15">
        <v>16090654.199999999</v>
      </c>
      <c r="Q14" s="15">
        <v>0</v>
      </c>
      <c r="R14" s="15">
        <v>0</v>
      </c>
      <c r="S14" s="15">
        <v>1519356.9</v>
      </c>
      <c r="T14" s="15">
        <v>1519356.9</v>
      </c>
      <c r="U14" s="15">
        <v>12070448.17</v>
      </c>
      <c r="V14" s="15"/>
      <c r="W14" s="15">
        <v>39137468.140000001</v>
      </c>
      <c r="X14" s="15">
        <v>19358108.440000001</v>
      </c>
      <c r="Y14" s="15">
        <v>3191632</v>
      </c>
      <c r="Z14" s="15">
        <v>1825459.35</v>
      </c>
      <c r="AA14" s="15">
        <v>12795591.439999999</v>
      </c>
      <c r="AB14" s="15">
        <v>4798787.4000000004</v>
      </c>
      <c r="AC14" s="15">
        <v>471400.09</v>
      </c>
      <c r="AD14" s="15">
        <v>466846.74</v>
      </c>
      <c r="AE14" s="15">
        <v>2008.71</v>
      </c>
      <c r="AF14" s="15">
        <v>0</v>
      </c>
      <c r="AG14" s="15">
        <v>1828693.88</v>
      </c>
      <c r="AH14" s="15">
        <v>29343.74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6928.24</v>
      </c>
      <c r="AT14" s="15">
        <v>1595.02</v>
      </c>
      <c r="AU14" s="15">
        <v>101889.69</v>
      </c>
      <c r="AV14" s="15">
        <v>80324.89</v>
      </c>
      <c r="AW14" s="15">
        <v>529082.27</v>
      </c>
      <c r="AX14" s="15">
        <v>528294.46</v>
      </c>
      <c r="AY14" s="15">
        <v>93513.32</v>
      </c>
      <c r="AZ14" s="15">
        <v>26009.54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19020739.640000001</v>
      </c>
      <c r="BH14" s="15">
        <v>7756661.1399999997</v>
      </c>
      <c r="BI14" s="15">
        <v>6192.34</v>
      </c>
      <c r="BJ14" s="15">
        <v>7.8</v>
      </c>
      <c r="BK14" s="15">
        <v>241375.88</v>
      </c>
      <c r="BL14" s="15">
        <v>50074.720000000001</v>
      </c>
      <c r="BM14" s="15">
        <v>0</v>
      </c>
      <c r="BN14" s="15">
        <v>0</v>
      </c>
      <c r="BO14" s="15">
        <v>0</v>
      </c>
      <c r="BP14" s="15">
        <v>0</v>
      </c>
      <c r="BQ14" s="15">
        <v>2066748.06</v>
      </c>
      <c r="BR14" s="15">
        <v>2060728.39</v>
      </c>
      <c r="BS14" s="15">
        <v>402667.13</v>
      </c>
      <c r="BT14" s="15">
        <v>26762.01</v>
      </c>
      <c r="BU14" s="15">
        <v>0</v>
      </c>
      <c r="BV14" s="15">
        <v>0</v>
      </c>
      <c r="BW14" s="15">
        <v>527946.48</v>
      </c>
      <c r="BX14" s="15">
        <v>527726.56000000006</v>
      </c>
      <c r="BY14" s="15">
        <v>517039.31</v>
      </c>
      <c r="BZ14" s="15">
        <v>162182.66</v>
      </c>
      <c r="CA14" s="15">
        <v>3761969.18</v>
      </c>
      <c r="CB14" s="15">
        <v>2827482.14</v>
      </c>
      <c r="CC14" s="15">
        <v>15258770.449999999</v>
      </c>
      <c r="CD14" s="15">
        <v>4929179</v>
      </c>
      <c r="CE14" s="11">
        <f t="shared" si="1"/>
        <v>2.5649162406791435</v>
      </c>
      <c r="CF14" s="11">
        <f t="shared" si="0"/>
        <v>3.9272480143244954</v>
      </c>
      <c r="CG14" s="14"/>
      <c r="CH14" s="14"/>
      <c r="CI14" s="22"/>
      <c r="CJ14" s="22"/>
      <c r="CK14" s="16"/>
      <c r="CL14" s="20"/>
      <c r="CM14" s="20"/>
      <c r="CN14" s="18"/>
      <c r="CO14" s="18"/>
    </row>
    <row r="15" spans="1:93" s="12" customFormat="1" x14ac:dyDescent="0.25">
      <c r="A15" s="9">
        <v>6</v>
      </c>
      <c r="B15" s="10">
        <v>46120</v>
      </c>
      <c r="C15" s="15">
        <v>2162815.23</v>
      </c>
      <c r="D15" s="15">
        <v>1649776.83</v>
      </c>
      <c r="E15" s="15">
        <v>2581279.4</v>
      </c>
      <c r="F15" s="15">
        <v>0</v>
      </c>
      <c r="G15" s="15">
        <v>6704172.21</v>
      </c>
      <c r="H15" s="15">
        <v>0</v>
      </c>
      <c r="I15" s="15">
        <v>0</v>
      </c>
      <c r="J15" s="15"/>
      <c r="K15" s="15">
        <v>21506000</v>
      </c>
      <c r="L15" s="15"/>
      <c r="M15" s="15">
        <v>0</v>
      </c>
      <c r="N15" s="15"/>
      <c r="O15" s="15">
        <v>16076535.300000001</v>
      </c>
      <c r="P15" s="15">
        <v>16076535.300000001</v>
      </c>
      <c r="Q15" s="15">
        <v>0</v>
      </c>
      <c r="R15" s="15">
        <v>0</v>
      </c>
      <c r="S15" s="15">
        <v>1759070.36</v>
      </c>
      <c r="T15" s="15">
        <v>1759070.36</v>
      </c>
      <c r="U15" s="15">
        <v>12070448.17</v>
      </c>
      <c r="V15" s="15"/>
      <c r="W15" s="15">
        <v>38719424.32</v>
      </c>
      <c r="X15" s="15">
        <v>19485382.48</v>
      </c>
      <c r="Y15" s="15">
        <v>3269202.27</v>
      </c>
      <c r="Z15" s="15">
        <v>1820414.77</v>
      </c>
      <c r="AA15" s="15">
        <v>12434992.470000001</v>
      </c>
      <c r="AB15" s="15">
        <v>4846573.32</v>
      </c>
      <c r="AC15" s="15">
        <v>384974.85</v>
      </c>
      <c r="AD15" s="15">
        <v>380437.93</v>
      </c>
      <c r="AE15" s="15">
        <v>7924.5</v>
      </c>
      <c r="AF15" s="15">
        <v>0</v>
      </c>
      <c r="AG15" s="15">
        <v>1778943.01</v>
      </c>
      <c r="AH15" s="15">
        <v>29340.12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6925.61</v>
      </c>
      <c r="AT15" s="15">
        <v>1592.4</v>
      </c>
      <c r="AU15" s="15">
        <v>99163.64</v>
      </c>
      <c r="AV15" s="15">
        <v>80487.75</v>
      </c>
      <c r="AW15" s="15">
        <v>678283.58</v>
      </c>
      <c r="AX15" s="15">
        <v>677888.09</v>
      </c>
      <c r="AY15" s="15">
        <v>93516.49</v>
      </c>
      <c r="AZ15" s="15">
        <v>26008.13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18753926.420000002</v>
      </c>
      <c r="BH15" s="15">
        <v>7862742.5199999996</v>
      </c>
      <c r="BI15" s="15">
        <v>6213.26</v>
      </c>
      <c r="BJ15" s="15">
        <v>8.16</v>
      </c>
      <c r="BK15" s="15">
        <v>258422.25</v>
      </c>
      <c r="BL15" s="15">
        <v>49969.13</v>
      </c>
      <c r="BM15" s="15">
        <v>0</v>
      </c>
      <c r="BN15" s="15">
        <v>0</v>
      </c>
      <c r="BO15" s="15">
        <v>0</v>
      </c>
      <c r="BP15" s="15">
        <v>0</v>
      </c>
      <c r="BQ15" s="15">
        <v>1766532.09</v>
      </c>
      <c r="BR15" s="15">
        <v>1753157.21</v>
      </c>
      <c r="BS15" s="15">
        <v>402671.76</v>
      </c>
      <c r="BT15" s="15">
        <v>26766.639999999999</v>
      </c>
      <c r="BU15" s="15">
        <v>0</v>
      </c>
      <c r="BV15" s="15">
        <v>0</v>
      </c>
      <c r="BW15" s="15">
        <v>678498.37</v>
      </c>
      <c r="BX15" s="15">
        <v>677995.49</v>
      </c>
      <c r="BY15" s="15">
        <v>448203.31</v>
      </c>
      <c r="BZ15" s="15">
        <v>205528.89</v>
      </c>
      <c r="CA15" s="15">
        <v>3560541.04</v>
      </c>
      <c r="CB15" s="15">
        <v>2713425.51</v>
      </c>
      <c r="CC15" s="15">
        <v>15193385.380000001</v>
      </c>
      <c r="CD15" s="15">
        <v>5149317.01</v>
      </c>
      <c r="CE15" s="11">
        <f t="shared" si="1"/>
        <v>2.5484395578465868</v>
      </c>
      <c r="CF15" s="11">
        <f t="shared" si="0"/>
        <v>3.7840712549177473</v>
      </c>
      <c r="CG15" s="14"/>
      <c r="CH15" s="14"/>
      <c r="CI15" s="22"/>
      <c r="CJ15" s="22"/>
      <c r="CK15" s="16"/>
      <c r="CL15" s="20"/>
      <c r="CM15" s="20"/>
      <c r="CN15" s="18"/>
      <c r="CO15" s="18"/>
    </row>
    <row r="16" spans="1:93" s="12" customFormat="1" x14ac:dyDescent="0.25">
      <c r="A16" s="9">
        <v>7</v>
      </c>
      <c r="B16" s="10">
        <v>46121</v>
      </c>
      <c r="C16" s="15">
        <v>2094985.22</v>
      </c>
      <c r="D16" s="15">
        <v>1593768.34</v>
      </c>
      <c r="E16" s="15">
        <v>2968769.84</v>
      </c>
      <c r="F16" s="15">
        <v>0</v>
      </c>
      <c r="G16" s="15">
        <v>6706681.5199999996</v>
      </c>
      <c r="H16" s="15">
        <v>0</v>
      </c>
      <c r="I16" s="15">
        <v>0</v>
      </c>
      <c r="J16" s="15"/>
      <c r="K16" s="15">
        <v>21206000</v>
      </c>
      <c r="L16" s="15"/>
      <c r="M16" s="15">
        <v>0</v>
      </c>
      <c r="N16" s="15"/>
      <c r="O16" s="15">
        <v>16050948.300000001</v>
      </c>
      <c r="P16" s="15">
        <v>16050948.300000001</v>
      </c>
      <c r="Q16" s="15">
        <v>0</v>
      </c>
      <c r="R16" s="15">
        <v>0</v>
      </c>
      <c r="S16" s="15">
        <v>1679136.95</v>
      </c>
      <c r="T16" s="15">
        <v>1679136.95</v>
      </c>
      <c r="U16" s="15">
        <v>12070448.17</v>
      </c>
      <c r="V16" s="15"/>
      <c r="W16" s="15">
        <v>38636073.659999996</v>
      </c>
      <c r="X16" s="15">
        <v>19323853.59</v>
      </c>
      <c r="Y16" s="15">
        <v>3273497.68</v>
      </c>
      <c r="Z16" s="15">
        <v>1825358.11</v>
      </c>
      <c r="AA16" s="15">
        <v>12412165.16</v>
      </c>
      <c r="AB16" s="15">
        <v>4833747.5199999996</v>
      </c>
      <c r="AC16" s="15">
        <v>443957.12</v>
      </c>
      <c r="AD16" s="15">
        <v>439420.84</v>
      </c>
      <c r="AE16" s="15">
        <v>50.12</v>
      </c>
      <c r="AF16" s="15">
        <v>0</v>
      </c>
      <c r="AG16" s="15">
        <v>2245578.9</v>
      </c>
      <c r="AH16" s="15">
        <v>59468.86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6922.38</v>
      </c>
      <c r="AT16" s="15">
        <v>1589.17</v>
      </c>
      <c r="AU16" s="15">
        <v>99072.82</v>
      </c>
      <c r="AV16" s="15">
        <v>80237.91</v>
      </c>
      <c r="AW16" s="15">
        <v>340034.98</v>
      </c>
      <c r="AX16" s="15">
        <v>338797.04</v>
      </c>
      <c r="AY16" s="15">
        <v>93621.9</v>
      </c>
      <c r="AZ16" s="15">
        <v>25976.66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18914901.059999999</v>
      </c>
      <c r="BH16" s="15">
        <v>7604596.1100000003</v>
      </c>
      <c r="BI16" s="15">
        <v>6461.62</v>
      </c>
      <c r="BJ16" s="15">
        <v>8.16</v>
      </c>
      <c r="BK16" s="15">
        <v>245171.02</v>
      </c>
      <c r="BL16" s="15">
        <v>49529.279999999999</v>
      </c>
      <c r="BM16" s="15">
        <v>0</v>
      </c>
      <c r="BN16" s="15">
        <v>0</v>
      </c>
      <c r="BO16" s="15">
        <v>0</v>
      </c>
      <c r="BP16" s="15">
        <v>0</v>
      </c>
      <c r="BQ16" s="15">
        <v>1310350.08</v>
      </c>
      <c r="BR16" s="15">
        <v>1298696.68</v>
      </c>
      <c r="BS16" s="15">
        <v>402645.22</v>
      </c>
      <c r="BT16" s="15">
        <v>26740.09</v>
      </c>
      <c r="BU16" s="15">
        <v>0</v>
      </c>
      <c r="BV16" s="15">
        <v>0</v>
      </c>
      <c r="BW16" s="15">
        <v>338249.45</v>
      </c>
      <c r="BX16" s="15">
        <v>337904.28</v>
      </c>
      <c r="BY16" s="15">
        <v>1015712.97</v>
      </c>
      <c r="BZ16" s="15">
        <v>734039.67</v>
      </c>
      <c r="CA16" s="15">
        <v>3318590.37</v>
      </c>
      <c r="CB16" s="15">
        <v>2446918.15</v>
      </c>
      <c r="CC16" s="15">
        <v>15596310.689999999</v>
      </c>
      <c r="CD16" s="15">
        <v>5157677.96</v>
      </c>
      <c r="CE16" s="11">
        <f t="shared" si="1"/>
        <v>2.4772572455082322</v>
      </c>
      <c r="CF16" s="11">
        <f t="shared" si="0"/>
        <v>3.7466188738158439</v>
      </c>
      <c r="CG16" s="14"/>
      <c r="CH16" s="14"/>
      <c r="CI16" s="22"/>
      <c r="CJ16" s="22"/>
      <c r="CK16" s="16"/>
      <c r="CL16" s="20"/>
      <c r="CM16" s="20"/>
      <c r="CN16" s="18"/>
      <c r="CO16" s="18"/>
    </row>
    <row r="17" spans="1:93" s="12" customFormat="1" x14ac:dyDescent="0.25">
      <c r="A17" s="9">
        <v>8</v>
      </c>
      <c r="B17" s="10">
        <v>46122</v>
      </c>
      <c r="C17" s="15">
        <v>2103753.5</v>
      </c>
      <c r="D17" s="15">
        <v>1560408.34</v>
      </c>
      <c r="E17" s="15">
        <v>3111696.33</v>
      </c>
      <c r="F17" s="15">
        <v>0</v>
      </c>
      <c r="G17" s="15">
        <v>6709177.5700000003</v>
      </c>
      <c r="H17" s="15">
        <v>0</v>
      </c>
      <c r="I17" s="15">
        <v>0</v>
      </c>
      <c r="J17" s="15"/>
      <c r="K17" s="15">
        <v>20966000</v>
      </c>
      <c r="L17" s="15"/>
      <c r="M17" s="15">
        <v>0</v>
      </c>
      <c r="N17" s="15"/>
      <c r="O17" s="15">
        <v>16092099.6</v>
      </c>
      <c r="P17" s="15">
        <v>16092099.6</v>
      </c>
      <c r="Q17" s="15">
        <v>0</v>
      </c>
      <c r="R17" s="15">
        <v>0</v>
      </c>
      <c r="S17" s="15">
        <v>1863235.19</v>
      </c>
      <c r="T17" s="15">
        <v>1863235.19</v>
      </c>
      <c r="U17" s="15">
        <v>12070448.17</v>
      </c>
      <c r="V17" s="15"/>
      <c r="W17" s="15">
        <v>38775514.020000003</v>
      </c>
      <c r="X17" s="15">
        <v>19515743.129999999</v>
      </c>
      <c r="Y17" s="15">
        <v>3278403.06</v>
      </c>
      <c r="Z17" s="15">
        <v>1833433.34</v>
      </c>
      <c r="AA17" s="15">
        <v>12455431.279999999</v>
      </c>
      <c r="AB17" s="15">
        <v>4883854.54</v>
      </c>
      <c r="AC17" s="15">
        <v>419008.45</v>
      </c>
      <c r="AD17" s="15">
        <v>414492.76</v>
      </c>
      <c r="AE17" s="15">
        <v>91.5</v>
      </c>
      <c r="AF17" s="15">
        <v>0</v>
      </c>
      <c r="AG17" s="15">
        <v>2196012.41</v>
      </c>
      <c r="AH17" s="15">
        <v>59986.080000000002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6918.16</v>
      </c>
      <c r="AT17" s="15">
        <v>1584.95</v>
      </c>
      <c r="AU17" s="15">
        <v>101289.92</v>
      </c>
      <c r="AV17" s="15">
        <v>80119.34</v>
      </c>
      <c r="AW17" s="15">
        <v>250955.07</v>
      </c>
      <c r="AX17" s="15">
        <v>250842.88</v>
      </c>
      <c r="AY17" s="15">
        <v>94175.78</v>
      </c>
      <c r="AZ17" s="15">
        <v>26180.39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18802285.620000001</v>
      </c>
      <c r="BH17" s="15">
        <v>7550494.2800000003</v>
      </c>
      <c r="BI17" s="15">
        <v>6124.35</v>
      </c>
      <c r="BJ17" s="15">
        <v>8.14</v>
      </c>
      <c r="BK17" s="15">
        <v>237977</v>
      </c>
      <c r="BL17" s="15">
        <v>46083.53</v>
      </c>
      <c r="BM17" s="15">
        <v>0</v>
      </c>
      <c r="BN17" s="15">
        <v>0</v>
      </c>
      <c r="BO17" s="15">
        <v>0</v>
      </c>
      <c r="BP17" s="15">
        <v>0</v>
      </c>
      <c r="BQ17" s="15">
        <v>1302610.8899999999</v>
      </c>
      <c r="BR17" s="15">
        <v>1287682.76</v>
      </c>
      <c r="BS17" s="15">
        <v>402904.21</v>
      </c>
      <c r="BT17" s="15">
        <v>26999.08</v>
      </c>
      <c r="BU17" s="15">
        <v>0</v>
      </c>
      <c r="BV17" s="15">
        <v>0</v>
      </c>
      <c r="BW17" s="15">
        <v>251304.81</v>
      </c>
      <c r="BX17" s="15">
        <v>251017.75</v>
      </c>
      <c r="BY17" s="15">
        <v>1041836.14</v>
      </c>
      <c r="BZ17" s="15">
        <v>740869.29</v>
      </c>
      <c r="CA17" s="15">
        <v>3242757.39</v>
      </c>
      <c r="CB17" s="15">
        <v>2352660.54</v>
      </c>
      <c r="CC17" s="15">
        <v>15559528.23</v>
      </c>
      <c r="CD17" s="15">
        <v>5197833.74</v>
      </c>
      <c r="CE17" s="11">
        <f t="shared" si="1"/>
        <v>2.4920751739270441</v>
      </c>
      <c r="CF17" s="11">
        <f t="shared" si="0"/>
        <v>3.754591644556911</v>
      </c>
      <c r="CG17" s="14"/>
      <c r="CH17" s="14"/>
      <c r="CI17" s="22"/>
      <c r="CJ17" s="22"/>
      <c r="CK17" s="16"/>
      <c r="CL17" s="20"/>
      <c r="CM17" s="20"/>
      <c r="CN17" s="18"/>
      <c r="CO17" s="18"/>
    </row>
    <row r="18" spans="1:93" s="12" customFormat="1" x14ac:dyDescent="0.25">
      <c r="A18" s="9">
        <v>9</v>
      </c>
      <c r="B18" s="10">
        <v>46123</v>
      </c>
      <c r="C18" s="15">
        <v>2669607.36</v>
      </c>
      <c r="D18" s="15">
        <v>2033376.3</v>
      </c>
      <c r="E18" s="15">
        <v>4738688.0999999996</v>
      </c>
      <c r="F18" s="15">
        <v>0</v>
      </c>
      <c r="G18" s="15">
        <v>6711669.9500000002</v>
      </c>
      <c r="H18" s="15">
        <v>0</v>
      </c>
      <c r="I18" s="15">
        <v>0</v>
      </c>
      <c r="J18" s="15"/>
      <c r="K18" s="15">
        <v>19299000</v>
      </c>
      <c r="L18" s="15"/>
      <c r="M18" s="15">
        <v>0</v>
      </c>
      <c r="N18" s="15"/>
      <c r="O18" s="15">
        <v>16115825.4</v>
      </c>
      <c r="P18" s="15">
        <v>16115825.4</v>
      </c>
      <c r="Q18" s="15">
        <v>0</v>
      </c>
      <c r="R18" s="15">
        <v>0</v>
      </c>
      <c r="S18" s="15">
        <v>1875450.62</v>
      </c>
      <c r="T18" s="15">
        <v>1875450.62</v>
      </c>
      <c r="U18" s="15">
        <v>12030723.08</v>
      </c>
      <c r="V18" s="15"/>
      <c r="W18" s="15">
        <v>39379518.340000004</v>
      </c>
      <c r="X18" s="15">
        <v>20024652.32</v>
      </c>
      <c r="Y18" s="15">
        <v>3253806.05</v>
      </c>
      <c r="Z18" s="15">
        <v>1836653.45</v>
      </c>
      <c r="AA18" s="15">
        <v>12500861.9</v>
      </c>
      <c r="AB18" s="15">
        <v>4854429.63</v>
      </c>
      <c r="AC18" s="15">
        <v>481185.09</v>
      </c>
      <c r="AD18" s="15">
        <v>476676.95</v>
      </c>
      <c r="AE18" s="15">
        <v>9.9</v>
      </c>
      <c r="AF18" s="15">
        <v>0</v>
      </c>
      <c r="AG18" s="15">
        <v>2166941.23</v>
      </c>
      <c r="AH18" s="15">
        <v>60058.21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6921.31</v>
      </c>
      <c r="AT18" s="15">
        <v>1588.1</v>
      </c>
      <c r="AU18" s="15">
        <v>102496.49</v>
      </c>
      <c r="AV18" s="15">
        <v>80143.56</v>
      </c>
      <c r="AW18" s="15">
        <v>279083.55</v>
      </c>
      <c r="AX18" s="15">
        <v>278888.53000000003</v>
      </c>
      <c r="AY18" s="15">
        <v>94140.68</v>
      </c>
      <c r="AZ18" s="15">
        <v>26154.75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18885446.199999999</v>
      </c>
      <c r="BH18" s="15">
        <v>7614593.1799999997</v>
      </c>
      <c r="BI18" s="15">
        <v>6067.61</v>
      </c>
      <c r="BJ18" s="15">
        <v>8.15</v>
      </c>
      <c r="BK18" s="15">
        <v>219011.83</v>
      </c>
      <c r="BL18" s="15">
        <v>39547.5</v>
      </c>
      <c r="BM18" s="15">
        <v>0</v>
      </c>
      <c r="BN18" s="15">
        <v>0</v>
      </c>
      <c r="BO18" s="15">
        <v>0</v>
      </c>
      <c r="BP18" s="15">
        <v>0</v>
      </c>
      <c r="BQ18" s="15">
        <v>1497070.62</v>
      </c>
      <c r="BR18" s="15">
        <v>1317282.44</v>
      </c>
      <c r="BS18" s="15">
        <v>368478.69</v>
      </c>
      <c r="BT18" s="15">
        <v>27020.31</v>
      </c>
      <c r="BU18" s="15">
        <v>0</v>
      </c>
      <c r="BV18" s="15">
        <v>0</v>
      </c>
      <c r="BW18" s="15">
        <v>279012.95</v>
      </c>
      <c r="BX18" s="15">
        <v>278853.23</v>
      </c>
      <c r="BY18" s="15">
        <v>492970.39</v>
      </c>
      <c r="BZ18" s="15">
        <v>222938.6</v>
      </c>
      <c r="CA18" s="15">
        <v>2862612.09</v>
      </c>
      <c r="CB18" s="15">
        <v>1885650.24</v>
      </c>
      <c r="CC18" s="15">
        <v>16022834.109999999</v>
      </c>
      <c r="CD18" s="15">
        <v>5728942.9400000004</v>
      </c>
      <c r="CE18" s="11">
        <f t="shared" si="1"/>
        <v>2.4577124165208004</v>
      </c>
      <c r="CF18" s="11">
        <f t="shared" si="0"/>
        <v>3.4953485363217807</v>
      </c>
      <c r="CG18" s="14"/>
      <c r="CH18" s="14"/>
      <c r="CI18" s="22"/>
      <c r="CJ18" s="22"/>
      <c r="CK18" s="16"/>
      <c r="CL18" s="20"/>
      <c r="CM18" s="20"/>
      <c r="CN18" s="18"/>
      <c r="CO18" s="18"/>
    </row>
    <row r="19" spans="1:93" s="12" customFormat="1" x14ac:dyDescent="0.25">
      <c r="A19" s="9">
        <v>10</v>
      </c>
      <c r="B19" s="10">
        <v>46126</v>
      </c>
      <c r="C19" s="15">
        <v>2540519.2599999998</v>
      </c>
      <c r="D19" s="15">
        <v>1989182.16</v>
      </c>
      <c r="E19" s="15">
        <v>19841628.66</v>
      </c>
      <c r="F19" s="15">
        <v>0</v>
      </c>
      <c r="G19" s="15">
        <v>6719177.6600000001</v>
      </c>
      <c r="H19" s="15">
        <v>0</v>
      </c>
      <c r="I19" s="15">
        <v>0</v>
      </c>
      <c r="J19" s="15"/>
      <c r="K19" s="15">
        <v>4299000</v>
      </c>
      <c r="L19" s="15"/>
      <c r="M19" s="15">
        <v>0</v>
      </c>
      <c r="N19" s="15"/>
      <c r="O19" s="15">
        <v>16129215.6</v>
      </c>
      <c r="P19" s="15">
        <v>16129215.6</v>
      </c>
      <c r="Q19" s="15">
        <v>0</v>
      </c>
      <c r="R19" s="15">
        <v>0</v>
      </c>
      <c r="S19" s="15">
        <v>1855165.4399999999</v>
      </c>
      <c r="T19" s="15">
        <v>1855165.4399999999</v>
      </c>
      <c r="U19" s="15">
        <v>12030723.08</v>
      </c>
      <c r="V19" s="15"/>
      <c r="W19" s="15">
        <v>39353983.530000001</v>
      </c>
      <c r="X19" s="15">
        <v>19973563.199999999</v>
      </c>
      <c r="Y19" s="15">
        <v>3243913</v>
      </c>
      <c r="Z19" s="15">
        <v>1846323.36</v>
      </c>
      <c r="AA19" s="15">
        <v>12648380.199999999</v>
      </c>
      <c r="AB19" s="15">
        <v>4927532.4400000004</v>
      </c>
      <c r="AC19" s="15">
        <v>527506.66</v>
      </c>
      <c r="AD19" s="15">
        <v>523007.49</v>
      </c>
      <c r="AE19" s="15">
        <v>0</v>
      </c>
      <c r="AF19" s="15">
        <v>0</v>
      </c>
      <c r="AG19" s="15">
        <v>2149134.29</v>
      </c>
      <c r="AH19" s="15">
        <v>43580.91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6921.07</v>
      </c>
      <c r="AT19" s="15">
        <v>1587.86</v>
      </c>
      <c r="AU19" s="15">
        <v>102472.81</v>
      </c>
      <c r="AV19" s="15">
        <v>80307.820000000007</v>
      </c>
      <c r="AW19" s="15">
        <v>268243.65999999997</v>
      </c>
      <c r="AX19" s="15">
        <v>268032.43</v>
      </c>
      <c r="AY19" s="15">
        <v>93778.84</v>
      </c>
      <c r="AZ19" s="15">
        <v>26203.88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19040350.530000001</v>
      </c>
      <c r="BH19" s="15">
        <v>7716576.1799999997</v>
      </c>
      <c r="BI19" s="15">
        <v>6516.58</v>
      </c>
      <c r="BJ19" s="15">
        <v>7.79</v>
      </c>
      <c r="BK19" s="15">
        <v>235059.39</v>
      </c>
      <c r="BL19" s="15">
        <v>39575</v>
      </c>
      <c r="BM19" s="15">
        <v>0</v>
      </c>
      <c r="BN19" s="15">
        <v>0</v>
      </c>
      <c r="BO19" s="15">
        <v>0</v>
      </c>
      <c r="BP19" s="15">
        <v>0</v>
      </c>
      <c r="BQ19" s="15">
        <v>1592302.23</v>
      </c>
      <c r="BR19" s="15">
        <v>1579598.22</v>
      </c>
      <c r="BS19" s="15">
        <v>375082.79</v>
      </c>
      <c r="BT19" s="15">
        <v>0</v>
      </c>
      <c r="BU19" s="15">
        <v>0</v>
      </c>
      <c r="BV19" s="15">
        <v>0</v>
      </c>
      <c r="BW19" s="15">
        <v>268349.86</v>
      </c>
      <c r="BX19" s="15">
        <v>268085.53000000003</v>
      </c>
      <c r="BY19" s="15">
        <v>611934.57999999996</v>
      </c>
      <c r="BZ19" s="15">
        <v>260742.2</v>
      </c>
      <c r="CA19" s="15">
        <v>3089245.43</v>
      </c>
      <c r="CB19" s="15">
        <v>2148008.73</v>
      </c>
      <c r="CC19" s="15">
        <v>15951105.1</v>
      </c>
      <c r="CD19" s="15">
        <v>5568567.4400000004</v>
      </c>
      <c r="CE19" s="11">
        <f t="shared" si="1"/>
        <v>2.4671634525184092</v>
      </c>
      <c r="CF19" s="11">
        <f t="shared" si="0"/>
        <v>3.5868404962695393</v>
      </c>
      <c r="CG19" s="14"/>
      <c r="CH19" s="14"/>
      <c r="CI19" s="22"/>
      <c r="CJ19" s="22"/>
      <c r="CK19" s="16"/>
      <c r="CL19" s="20"/>
      <c r="CM19" s="20"/>
      <c r="CN19" s="18"/>
      <c r="CO19" s="18"/>
    </row>
    <row r="20" spans="1:93" s="12" customFormat="1" x14ac:dyDescent="0.25">
      <c r="A20" s="9">
        <v>11</v>
      </c>
      <c r="B20" s="10">
        <v>46127</v>
      </c>
      <c r="C20" s="15">
        <v>2468257.9300000002</v>
      </c>
      <c r="D20" s="15">
        <v>1937910.14</v>
      </c>
      <c r="E20" s="15">
        <v>2842948.43</v>
      </c>
      <c r="F20" s="15">
        <v>0</v>
      </c>
      <c r="G20" s="15">
        <v>6745693.7199999997</v>
      </c>
      <c r="H20" s="15">
        <v>0</v>
      </c>
      <c r="I20" s="15">
        <v>0</v>
      </c>
      <c r="J20" s="15"/>
      <c r="K20" s="15">
        <v>21299000</v>
      </c>
      <c r="L20" s="15"/>
      <c r="M20" s="15">
        <v>0</v>
      </c>
      <c r="N20" s="15"/>
      <c r="O20" s="15">
        <v>16103643.6</v>
      </c>
      <c r="P20" s="15">
        <v>16103643.6</v>
      </c>
      <c r="Q20" s="15">
        <v>0</v>
      </c>
      <c r="R20" s="15">
        <v>0</v>
      </c>
      <c r="S20" s="15">
        <v>1976746.45</v>
      </c>
      <c r="T20" s="15">
        <v>1976746.45</v>
      </c>
      <c r="U20" s="15">
        <v>12030723.08</v>
      </c>
      <c r="V20" s="15"/>
      <c r="W20" s="15">
        <v>39405567.039999999</v>
      </c>
      <c r="X20" s="15">
        <v>20018300.190000001</v>
      </c>
      <c r="Y20" s="15">
        <v>3189489.29</v>
      </c>
      <c r="Z20" s="15">
        <v>1837375.86</v>
      </c>
      <c r="AA20" s="15">
        <v>12597628.9</v>
      </c>
      <c r="AB20" s="15">
        <v>4838544.95</v>
      </c>
      <c r="AC20" s="15">
        <v>598288.11</v>
      </c>
      <c r="AD20" s="15">
        <v>593806.31999999995</v>
      </c>
      <c r="AE20" s="15">
        <v>0</v>
      </c>
      <c r="AF20" s="15">
        <v>0</v>
      </c>
      <c r="AG20" s="15">
        <v>2539509.58</v>
      </c>
      <c r="AH20" s="15">
        <v>43429.51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6920.28</v>
      </c>
      <c r="AT20" s="15">
        <v>1587.07</v>
      </c>
      <c r="AU20" s="15">
        <v>101429.14</v>
      </c>
      <c r="AV20" s="15">
        <v>80247.649999999994</v>
      </c>
      <c r="AW20" s="15">
        <v>433201.47</v>
      </c>
      <c r="AX20" s="15">
        <v>432436.62</v>
      </c>
      <c r="AY20" s="15">
        <v>54722.02</v>
      </c>
      <c r="AZ20" s="15">
        <v>26163.360000000001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19521188.789999999</v>
      </c>
      <c r="BH20" s="15">
        <v>7853591.3399999999</v>
      </c>
      <c r="BI20" s="15">
        <v>6628.84</v>
      </c>
      <c r="BJ20" s="15">
        <v>7.85</v>
      </c>
      <c r="BK20" s="15">
        <v>229892.1</v>
      </c>
      <c r="BL20" s="15">
        <v>36706.04</v>
      </c>
      <c r="BM20" s="15">
        <v>0</v>
      </c>
      <c r="BN20" s="15">
        <v>0</v>
      </c>
      <c r="BO20" s="15">
        <v>0</v>
      </c>
      <c r="BP20" s="15">
        <v>0</v>
      </c>
      <c r="BQ20" s="15">
        <v>1346447.79</v>
      </c>
      <c r="BR20" s="15">
        <v>1332832.74</v>
      </c>
      <c r="BS20" s="15">
        <v>375082.79</v>
      </c>
      <c r="BT20" s="15">
        <v>0</v>
      </c>
      <c r="BU20" s="15">
        <v>0</v>
      </c>
      <c r="BV20" s="15">
        <v>0</v>
      </c>
      <c r="BW20" s="15">
        <v>436145.12</v>
      </c>
      <c r="BX20" s="15">
        <v>433913.95</v>
      </c>
      <c r="BY20" s="15">
        <v>318550.78000000003</v>
      </c>
      <c r="BZ20" s="15">
        <v>145648.07999999999</v>
      </c>
      <c r="CA20" s="15">
        <v>2712747.42</v>
      </c>
      <c r="CB20" s="15">
        <v>1949108.66</v>
      </c>
      <c r="CC20" s="15">
        <v>16808441.370000001</v>
      </c>
      <c r="CD20" s="15">
        <v>5904482.6799999997</v>
      </c>
      <c r="CE20" s="11">
        <f t="shared" si="1"/>
        <v>2.344391497853676</v>
      </c>
      <c r="CF20" s="11">
        <f t="shared" si="0"/>
        <v>3.3903563233079046</v>
      </c>
      <c r="CG20" s="14"/>
      <c r="CH20" s="14"/>
      <c r="CI20" s="22"/>
      <c r="CJ20" s="22"/>
      <c r="CK20" s="16"/>
      <c r="CL20" s="20"/>
      <c r="CM20" s="20"/>
      <c r="CN20" s="18"/>
      <c r="CO20" s="18"/>
    </row>
    <row r="21" spans="1:93" s="12" customFormat="1" x14ac:dyDescent="0.25">
      <c r="A21" s="9">
        <v>12</v>
      </c>
      <c r="B21" s="10">
        <v>46128</v>
      </c>
      <c r="C21" s="15">
        <v>2397273.1</v>
      </c>
      <c r="D21" s="15">
        <v>1894787.6</v>
      </c>
      <c r="E21" s="15">
        <v>3988440.54</v>
      </c>
      <c r="F21" s="15">
        <v>0</v>
      </c>
      <c r="G21" s="15">
        <v>6748149.7599999998</v>
      </c>
      <c r="H21" s="15">
        <v>0</v>
      </c>
      <c r="I21" s="15">
        <v>0</v>
      </c>
      <c r="J21" s="15"/>
      <c r="K21" s="15">
        <v>20299000</v>
      </c>
      <c r="L21" s="15"/>
      <c r="M21" s="15">
        <v>0</v>
      </c>
      <c r="N21" s="15"/>
      <c r="O21" s="15">
        <v>16194351.6</v>
      </c>
      <c r="P21" s="15">
        <v>16194351.6</v>
      </c>
      <c r="Q21" s="15">
        <v>0</v>
      </c>
      <c r="R21" s="15">
        <v>0</v>
      </c>
      <c r="S21" s="15">
        <v>2093037.04</v>
      </c>
      <c r="T21" s="15">
        <v>2093037.04</v>
      </c>
      <c r="U21" s="15">
        <v>12030723.08</v>
      </c>
      <c r="V21" s="15"/>
      <c r="W21" s="15">
        <v>39689528.960000001</v>
      </c>
      <c r="X21" s="15">
        <v>20182176.23</v>
      </c>
      <c r="Y21" s="15">
        <v>3240358.61</v>
      </c>
      <c r="Z21" s="15">
        <v>1850869.86</v>
      </c>
      <c r="AA21" s="15">
        <v>12529404.33</v>
      </c>
      <c r="AB21" s="15">
        <v>4797006.6399999997</v>
      </c>
      <c r="AC21" s="15">
        <v>675491.22</v>
      </c>
      <c r="AD21" s="15">
        <v>671027.06000000006</v>
      </c>
      <c r="AE21" s="15">
        <v>0</v>
      </c>
      <c r="AF21" s="15">
        <v>0</v>
      </c>
      <c r="AG21" s="15">
        <v>2586584.11</v>
      </c>
      <c r="AH21" s="15">
        <v>43873.32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6922.57</v>
      </c>
      <c r="AT21" s="15">
        <v>1589.35</v>
      </c>
      <c r="AU21" s="15">
        <v>298652.73</v>
      </c>
      <c r="AV21" s="15">
        <v>285069.65000000002</v>
      </c>
      <c r="AW21" s="15">
        <v>494164.7</v>
      </c>
      <c r="AX21" s="15">
        <v>493913.03</v>
      </c>
      <c r="AY21" s="15">
        <v>54964.97</v>
      </c>
      <c r="AZ21" s="15">
        <v>26419.58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19886543.23</v>
      </c>
      <c r="BH21" s="15">
        <v>8169768.5099999998</v>
      </c>
      <c r="BI21" s="15">
        <v>6885.61</v>
      </c>
      <c r="BJ21" s="15">
        <v>7.74</v>
      </c>
      <c r="BK21" s="15">
        <v>243656.59</v>
      </c>
      <c r="BL21" s="15">
        <v>35514.79</v>
      </c>
      <c r="BM21" s="15">
        <v>0</v>
      </c>
      <c r="BN21" s="15">
        <v>0</v>
      </c>
      <c r="BO21" s="15">
        <v>0</v>
      </c>
      <c r="BP21" s="15">
        <v>0</v>
      </c>
      <c r="BQ21" s="15">
        <v>1345120.38</v>
      </c>
      <c r="BR21" s="15">
        <v>1333624.06</v>
      </c>
      <c r="BS21" s="15">
        <v>375082.79</v>
      </c>
      <c r="BT21" s="15">
        <v>0</v>
      </c>
      <c r="BU21" s="15">
        <v>0</v>
      </c>
      <c r="BV21" s="15">
        <v>0</v>
      </c>
      <c r="BW21" s="15">
        <v>493828.64</v>
      </c>
      <c r="BX21" s="15">
        <v>493745</v>
      </c>
      <c r="BY21" s="15">
        <v>313904.51</v>
      </c>
      <c r="BZ21" s="15">
        <v>140335.79999999999</v>
      </c>
      <c r="CA21" s="15">
        <v>2778478.53</v>
      </c>
      <c r="CB21" s="15">
        <v>2003227.39</v>
      </c>
      <c r="CC21" s="15">
        <v>17108064.710000001</v>
      </c>
      <c r="CD21" s="15">
        <v>6166541.1100000003</v>
      </c>
      <c r="CE21" s="11">
        <f t="shared" si="1"/>
        <v>2.3199309584561418</v>
      </c>
      <c r="CF21" s="11">
        <f t="shared" si="0"/>
        <v>3.2728519716298461</v>
      </c>
      <c r="CG21" s="14"/>
      <c r="CH21" s="14"/>
      <c r="CI21" s="22"/>
      <c r="CJ21" s="22"/>
      <c r="CK21" s="16"/>
      <c r="CL21" s="20"/>
      <c r="CM21" s="20"/>
      <c r="CN21" s="18"/>
      <c r="CO21" s="18"/>
    </row>
    <row r="22" spans="1:93" s="12" customFormat="1" x14ac:dyDescent="0.25">
      <c r="A22" s="9">
        <v>13</v>
      </c>
      <c r="B22" s="10">
        <v>46129</v>
      </c>
      <c r="C22" s="15">
        <v>2388949.12</v>
      </c>
      <c r="D22" s="15">
        <v>1864669.17</v>
      </c>
      <c r="E22" s="15">
        <v>19698248.629999999</v>
      </c>
      <c r="F22" s="15">
        <v>0</v>
      </c>
      <c r="G22" s="15">
        <v>6784734.1500000004</v>
      </c>
      <c r="H22" s="15">
        <v>0</v>
      </c>
      <c r="I22" s="15">
        <v>0</v>
      </c>
      <c r="J22" s="15"/>
      <c r="K22" s="15">
        <v>4299000</v>
      </c>
      <c r="L22" s="15"/>
      <c r="M22" s="15">
        <v>0</v>
      </c>
      <c r="N22" s="15"/>
      <c r="O22" s="15">
        <v>16190430.6</v>
      </c>
      <c r="P22" s="15">
        <v>16190430.6</v>
      </c>
      <c r="Q22" s="15">
        <v>0</v>
      </c>
      <c r="R22" s="15">
        <v>0</v>
      </c>
      <c r="S22" s="15">
        <v>1784531.49</v>
      </c>
      <c r="T22" s="15">
        <v>1784531.49</v>
      </c>
      <c r="U22" s="15">
        <v>12030723.08</v>
      </c>
      <c r="V22" s="15"/>
      <c r="W22" s="15">
        <v>39115170.899999999</v>
      </c>
      <c r="X22" s="15">
        <v>19839631.260000002</v>
      </c>
      <c r="Y22" s="15">
        <v>3234977.13</v>
      </c>
      <c r="Z22" s="15">
        <v>1851542.59</v>
      </c>
      <c r="AA22" s="15">
        <v>12445754.039999999</v>
      </c>
      <c r="AB22" s="15">
        <v>4745351.01</v>
      </c>
      <c r="AC22" s="15">
        <v>447196.3</v>
      </c>
      <c r="AD22" s="15">
        <v>442751.32</v>
      </c>
      <c r="AE22" s="15">
        <v>0</v>
      </c>
      <c r="AF22" s="15">
        <v>0</v>
      </c>
      <c r="AG22" s="15">
        <v>2484785.39</v>
      </c>
      <c r="AH22" s="15">
        <v>43834.23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6923.13</v>
      </c>
      <c r="AT22" s="15">
        <v>1589.92</v>
      </c>
      <c r="AU22" s="15">
        <v>95607.31</v>
      </c>
      <c r="AV22" s="15">
        <v>80147.009999999995</v>
      </c>
      <c r="AW22" s="15">
        <v>270045.15999999997</v>
      </c>
      <c r="AX22" s="15">
        <v>270012.96999999997</v>
      </c>
      <c r="AY22" s="15">
        <v>55443.57</v>
      </c>
      <c r="AZ22" s="15">
        <v>26398.16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19040732.039999999</v>
      </c>
      <c r="BH22" s="15">
        <v>7461627.21</v>
      </c>
      <c r="BI22" s="15">
        <v>6629.46</v>
      </c>
      <c r="BJ22" s="15">
        <v>7.74</v>
      </c>
      <c r="BK22" s="15">
        <v>237677.94</v>
      </c>
      <c r="BL22" s="15">
        <v>33008</v>
      </c>
      <c r="BM22" s="15">
        <v>0</v>
      </c>
      <c r="BN22" s="15">
        <v>0</v>
      </c>
      <c r="BO22" s="15">
        <v>0</v>
      </c>
      <c r="BP22" s="15">
        <v>0</v>
      </c>
      <c r="BQ22" s="15">
        <v>1336650.6499999999</v>
      </c>
      <c r="BR22" s="15">
        <v>1323509.25</v>
      </c>
      <c r="BS22" s="15">
        <v>375082.79</v>
      </c>
      <c r="BT22" s="15">
        <v>0</v>
      </c>
      <c r="BU22" s="15">
        <v>0</v>
      </c>
      <c r="BV22" s="15">
        <v>0</v>
      </c>
      <c r="BW22" s="15">
        <v>270111.88</v>
      </c>
      <c r="BX22" s="15">
        <v>270046.33</v>
      </c>
      <c r="BY22" s="15">
        <v>330091.96000000002</v>
      </c>
      <c r="BZ22" s="15">
        <v>136478.62</v>
      </c>
      <c r="CA22" s="15">
        <v>2556244.69</v>
      </c>
      <c r="CB22" s="15">
        <v>1763049.95</v>
      </c>
      <c r="CC22" s="15">
        <v>16484487.35</v>
      </c>
      <c r="CD22" s="15">
        <v>5698577.2599999998</v>
      </c>
      <c r="CE22" s="11">
        <f t="shared" si="1"/>
        <v>2.3728472757146433</v>
      </c>
      <c r="CF22" s="11">
        <f t="shared" si="0"/>
        <v>3.4815060592861036</v>
      </c>
      <c r="CG22" s="14"/>
      <c r="CH22" s="14"/>
      <c r="CI22" s="22"/>
      <c r="CJ22" s="22"/>
      <c r="CK22" s="16"/>
      <c r="CL22" s="20"/>
      <c r="CM22" s="20"/>
      <c r="CN22" s="18"/>
      <c r="CO22" s="18"/>
    </row>
    <row r="23" spans="1:93" s="12" customFormat="1" x14ac:dyDescent="0.25">
      <c r="A23" s="9">
        <v>14</v>
      </c>
      <c r="B23" s="10">
        <v>46130</v>
      </c>
      <c r="C23" s="15">
        <v>2389328.7999999998</v>
      </c>
      <c r="D23" s="15">
        <v>1840388.95</v>
      </c>
      <c r="E23" s="15">
        <v>2080908.93</v>
      </c>
      <c r="F23" s="15">
        <v>0</v>
      </c>
      <c r="G23" s="15">
        <v>6753070.1900000004</v>
      </c>
      <c r="H23" s="15">
        <v>0</v>
      </c>
      <c r="I23" s="15">
        <v>0</v>
      </c>
      <c r="J23" s="15"/>
      <c r="K23" s="15">
        <v>22013000</v>
      </c>
      <c r="L23" s="15"/>
      <c r="M23" s="15">
        <v>0</v>
      </c>
      <c r="N23" s="15"/>
      <c r="O23" s="15">
        <v>16236554.4</v>
      </c>
      <c r="P23" s="15">
        <v>16236554.4</v>
      </c>
      <c r="Q23" s="15">
        <v>0</v>
      </c>
      <c r="R23" s="15">
        <v>0</v>
      </c>
      <c r="S23" s="15">
        <v>1770743.98</v>
      </c>
      <c r="T23" s="15">
        <v>1770743.98</v>
      </c>
      <c r="U23" s="15">
        <v>12030723.08</v>
      </c>
      <c r="V23" s="15"/>
      <c r="W23" s="15">
        <v>39212883.229999997</v>
      </c>
      <c r="X23" s="15">
        <v>19847687.34</v>
      </c>
      <c r="Y23" s="15">
        <v>3236363.62</v>
      </c>
      <c r="Z23" s="15">
        <v>1857161.51</v>
      </c>
      <c r="AA23" s="15">
        <v>12618719.4</v>
      </c>
      <c r="AB23" s="15">
        <v>4864920.8600000003</v>
      </c>
      <c r="AC23" s="15">
        <v>595416.55000000005</v>
      </c>
      <c r="AD23" s="15">
        <v>590949.32999999996</v>
      </c>
      <c r="AE23" s="15">
        <v>0</v>
      </c>
      <c r="AF23" s="15">
        <v>0</v>
      </c>
      <c r="AG23" s="15">
        <v>2511648.7200000002</v>
      </c>
      <c r="AH23" s="15">
        <v>43950.15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6667.54</v>
      </c>
      <c r="AT23" s="15">
        <v>1594.36</v>
      </c>
      <c r="AU23" s="15">
        <v>93720.11</v>
      </c>
      <c r="AV23" s="15">
        <v>80354.94</v>
      </c>
      <c r="AW23" s="15">
        <v>234389.44</v>
      </c>
      <c r="AX23" s="15">
        <v>234307.28</v>
      </c>
      <c r="AY23" s="15">
        <v>55526.38</v>
      </c>
      <c r="AZ23" s="15">
        <v>26474.560000000001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19352451.75</v>
      </c>
      <c r="BH23" s="15">
        <v>7699712.9900000002</v>
      </c>
      <c r="BI23" s="15">
        <v>6471.94</v>
      </c>
      <c r="BJ23" s="15">
        <v>7.76</v>
      </c>
      <c r="BK23" s="15">
        <v>223223.98</v>
      </c>
      <c r="BL23" s="15">
        <v>33101.85</v>
      </c>
      <c r="BM23" s="15">
        <v>0</v>
      </c>
      <c r="BN23" s="15">
        <v>0</v>
      </c>
      <c r="BO23" s="15">
        <v>0</v>
      </c>
      <c r="BP23" s="15">
        <v>0</v>
      </c>
      <c r="BQ23" s="15">
        <v>1763222.3</v>
      </c>
      <c r="BR23" s="15">
        <v>1582933.36</v>
      </c>
      <c r="BS23" s="15">
        <v>375082.79</v>
      </c>
      <c r="BT23" s="15">
        <v>0</v>
      </c>
      <c r="BU23" s="15">
        <v>0</v>
      </c>
      <c r="BV23" s="15">
        <v>0</v>
      </c>
      <c r="BW23" s="15">
        <v>234380.94</v>
      </c>
      <c r="BX23" s="15">
        <v>234303.03</v>
      </c>
      <c r="BY23" s="15">
        <v>346620.81</v>
      </c>
      <c r="BZ23" s="15">
        <v>140479.54999999999</v>
      </c>
      <c r="CA23" s="15">
        <v>2949002.76</v>
      </c>
      <c r="CB23" s="15">
        <v>1990825.55</v>
      </c>
      <c r="CC23" s="15">
        <v>16403448.99</v>
      </c>
      <c r="CD23" s="15">
        <v>5708887.4400000004</v>
      </c>
      <c r="CE23" s="11">
        <f t="shared" si="1"/>
        <v>2.3905267272696897</v>
      </c>
      <c r="CF23" s="11">
        <f t="shared" si="0"/>
        <v>3.4766296495766955</v>
      </c>
      <c r="CG23" s="14"/>
      <c r="CH23" s="14"/>
      <c r="CI23" s="22"/>
      <c r="CJ23" s="22"/>
      <c r="CK23" s="16"/>
      <c r="CL23" s="20"/>
      <c r="CM23" s="20"/>
      <c r="CN23" s="18"/>
      <c r="CO23" s="18"/>
    </row>
    <row r="24" spans="1:93" s="12" customFormat="1" x14ac:dyDescent="0.25">
      <c r="A24" s="9">
        <v>15</v>
      </c>
      <c r="B24" s="10">
        <v>46133</v>
      </c>
      <c r="C24" s="15">
        <v>2356314.4500000002</v>
      </c>
      <c r="D24" s="15">
        <v>1848384.45</v>
      </c>
      <c r="E24" s="15">
        <v>3339500.14</v>
      </c>
      <c r="F24" s="15">
        <v>0</v>
      </c>
      <c r="G24" s="15">
        <v>6790705.5700000003</v>
      </c>
      <c r="H24" s="15">
        <v>0</v>
      </c>
      <c r="I24" s="15">
        <v>0</v>
      </c>
      <c r="J24" s="15"/>
      <c r="K24" s="15">
        <v>21013000</v>
      </c>
      <c r="L24" s="15"/>
      <c r="M24" s="15">
        <v>0</v>
      </c>
      <c r="N24" s="15"/>
      <c r="O24" s="15">
        <v>16337990.4</v>
      </c>
      <c r="P24" s="15">
        <v>16337990.4</v>
      </c>
      <c r="Q24" s="15">
        <v>0</v>
      </c>
      <c r="R24" s="15">
        <v>0</v>
      </c>
      <c r="S24" s="15">
        <v>1727495.23</v>
      </c>
      <c r="T24" s="15">
        <v>1727495.23</v>
      </c>
      <c r="U24" s="15">
        <v>12030723.08</v>
      </c>
      <c r="V24" s="15"/>
      <c r="W24" s="15">
        <v>39534282.710000001</v>
      </c>
      <c r="X24" s="15">
        <v>19913870.079999998</v>
      </c>
      <c r="Y24" s="15">
        <v>3270691.58</v>
      </c>
      <c r="Z24" s="15">
        <v>1876112.46</v>
      </c>
      <c r="AA24" s="15">
        <v>12665899.609999999</v>
      </c>
      <c r="AB24" s="15">
        <v>4877864.79</v>
      </c>
      <c r="AC24" s="15">
        <v>556499.06999999995</v>
      </c>
      <c r="AD24" s="15">
        <v>552040.85</v>
      </c>
      <c r="AE24" s="15">
        <v>0</v>
      </c>
      <c r="AF24" s="15">
        <v>0</v>
      </c>
      <c r="AG24" s="15">
        <v>2523198.1</v>
      </c>
      <c r="AH24" s="15">
        <v>44241.26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6676.95</v>
      </c>
      <c r="AT24" s="15">
        <v>1603.77</v>
      </c>
      <c r="AU24" s="15">
        <v>98912.1</v>
      </c>
      <c r="AV24" s="15">
        <v>80814.73</v>
      </c>
      <c r="AW24" s="15">
        <v>275874.65999999997</v>
      </c>
      <c r="AX24" s="15">
        <v>275714.46000000002</v>
      </c>
      <c r="AY24" s="15">
        <v>65373.19</v>
      </c>
      <c r="AZ24" s="15">
        <v>36307.730000000003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19463125.260000002</v>
      </c>
      <c r="BH24" s="15">
        <v>7744700.04</v>
      </c>
      <c r="BI24" s="15">
        <v>6581.66</v>
      </c>
      <c r="BJ24" s="15">
        <v>7.8</v>
      </c>
      <c r="BK24" s="15">
        <v>227738.27</v>
      </c>
      <c r="BL24" s="15">
        <v>39199.160000000003</v>
      </c>
      <c r="BM24" s="15">
        <v>0</v>
      </c>
      <c r="BN24" s="15">
        <v>0</v>
      </c>
      <c r="BO24" s="15">
        <v>0</v>
      </c>
      <c r="BP24" s="15">
        <v>0</v>
      </c>
      <c r="BQ24" s="15">
        <v>1622970.75</v>
      </c>
      <c r="BR24" s="15">
        <v>1615647.76</v>
      </c>
      <c r="BS24" s="15">
        <v>375082.79</v>
      </c>
      <c r="BT24" s="15">
        <v>0</v>
      </c>
      <c r="BU24" s="15">
        <v>0</v>
      </c>
      <c r="BV24" s="15">
        <v>0</v>
      </c>
      <c r="BW24" s="15">
        <v>276245.73</v>
      </c>
      <c r="BX24" s="15">
        <v>275899.99</v>
      </c>
      <c r="BY24" s="15">
        <v>510937.25</v>
      </c>
      <c r="BZ24" s="15">
        <v>179750.03</v>
      </c>
      <c r="CA24" s="15">
        <v>3019556.45</v>
      </c>
      <c r="CB24" s="15">
        <v>2110504.7400000002</v>
      </c>
      <c r="CC24" s="15">
        <v>16443568.82</v>
      </c>
      <c r="CD24" s="15">
        <v>5634195.2999999998</v>
      </c>
      <c r="CE24" s="11">
        <f t="shared" si="1"/>
        <v>2.404239806015541</v>
      </c>
      <c r="CF24" s="11">
        <f t="shared" si="0"/>
        <v>3.534465707995603</v>
      </c>
      <c r="CG24" s="14"/>
      <c r="CH24" s="14"/>
      <c r="CI24" s="22"/>
      <c r="CJ24" s="22"/>
      <c r="CK24" s="16"/>
      <c r="CL24" s="20"/>
      <c r="CM24" s="20"/>
      <c r="CN24" s="18"/>
      <c r="CO24" s="18"/>
    </row>
    <row r="25" spans="1:93" s="12" customFormat="1" x14ac:dyDescent="0.25">
      <c r="A25" s="9">
        <v>16</v>
      </c>
      <c r="B25" s="10">
        <v>46134</v>
      </c>
      <c r="C25" s="15">
        <v>2308587.75</v>
      </c>
      <c r="D25" s="15">
        <v>1855670.84</v>
      </c>
      <c r="E25" s="15">
        <v>3465260.87</v>
      </c>
      <c r="F25" s="15">
        <v>0</v>
      </c>
      <c r="G25" s="15">
        <v>6779036.4800000004</v>
      </c>
      <c r="H25" s="15">
        <v>0</v>
      </c>
      <c r="I25" s="15">
        <v>0</v>
      </c>
      <c r="J25" s="15"/>
      <c r="K25" s="15">
        <v>21013000</v>
      </c>
      <c r="L25" s="15"/>
      <c r="M25" s="15">
        <v>0</v>
      </c>
      <c r="N25" s="15"/>
      <c r="O25" s="15">
        <v>16398926.699999999</v>
      </c>
      <c r="P25" s="15">
        <v>16398926.699999999</v>
      </c>
      <c r="Q25" s="15">
        <v>0</v>
      </c>
      <c r="R25" s="15">
        <v>0</v>
      </c>
      <c r="S25" s="15">
        <v>1576522.13</v>
      </c>
      <c r="T25" s="15">
        <v>1576522.13</v>
      </c>
      <c r="U25" s="15">
        <v>12030723.08</v>
      </c>
      <c r="V25" s="15"/>
      <c r="W25" s="15">
        <v>39510610.840000004</v>
      </c>
      <c r="X25" s="15">
        <v>19831119.670000002</v>
      </c>
      <c r="Y25" s="15">
        <v>3243549.92</v>
      </c>
      <c r="Z25" s="15">
        <v>1876569.72</v>
      </c>
      <c r="AA25" s="15">
        <v>12655185.539999999</v>
      </c>
      <c r="AB25" s="15">
        <v>4834132.68</v>
      </c>
      <c r="AC25" s="15">
        <v>470262.29</v>
      </c>
      <c r="AD25" s="15">
        <v>465618.57</v>
      </c>
      <c r="AE25" s="15">
        <v>0</v>
      </c>
      <c r="AF25" s="15">
        <v>0</v>
      </c>
      <c r="AG25" s="15">
        <v>2571337.54</v>
      </c>
      <c r="AH25" s="15">
        <v>44359.91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4496.13</v>
      </c>
      <c r="AT25" s="15">
        <v>1611.3</v>
      </c>
      <c r="AU25" s="15">
        <v>100101.69</v>
      </c>
      <c r="AV25" s="15">
        <v>81318.03</v>
      </c>
      <c r="AW25" s="15">
        <v>265086.75</v>
      </c>
      <c r="AX25" s="15">
        <v>265036.58</v>
      </c>
      <c r="AY25" s="15">
        <v>55803.37</v>
      </c>
      <c r="AZ25" s="15">
        <v>26725.34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19365823.239999998</v>
      </c>
      <c r="BH25" s="15">
        <v>7595372.1299999999</v>
      </c>
      <c r="BI25" s="15">
        <v>6354.48</v>
      </c>
      <c r="BJ25" s="15">
        <v>7.84</v>
      </c>
      <c r="BK25" s="15">
        <v>227331.92</v>
      </c>
      <c r="BL25" s="15">
        <v>39138.74</v>
      </c>
      <c r="BM25" s="15">
        <v>0</v>
      </c>
      <c r="BN25" s="15">
        <v>0</v>
      </c>
      <c r="BO25" s="15">
        <v>0</v>
      </c>
      <c r="BP25" s="15">
        <v>0</v>
      </c>
      <c r="BQ25" s="15">
        <v>1486829.4</v>
      </c>
      <c r="BR25" s="15">
        <v>1474028.75</v>
      </c>
      <c r="BS25" s="15">
        <v>375082.79</v>
      </c>
      <c r="BT25" s="15">
        <v>0</v>
      </c>
      <c r="BU25" s="15">
        <v>0</v>
      </c>
      <c r="BV25" s="15">
        <v>0</v>
      </c>
      <c r="BW25" s="15">
        <v>265124.46999999997</v>
      </c>
      <c r="BX25" s="15">
        <v>265055.44</v>
      </c>
      <c r="BY25" s="15">
        <v>326025.52</v>
      </c>
      <c r="BZ25" s="15">
        <v>144861.71</v>
      </c>
      <c r="CA25" s="15">
        <v>2686748.59</v>
      </c>
      <c r="CB25" s="15">
        <v>1923092.48</v>
      </c>
      <c r="CC25" s="15">
        <v>16679074.65</v>
      </c>
      <c r="CD25" s="15">
        <v>5672279.6500000004</v>
      </c>
      <c r="CE25" s="11">
        <f t="shared" si="1"/>
        <v>2.3688730741426354</v>
      </c>
      <c r="CF25" s="11">
        <f t="shared" si="0"/>
        <v>3.4961463280464322</v>
      </c>
      <c r="CG25" s="14"/>
      <c r="CH25" s="14"/>
      <c r="CI25" s="22"/>
      <c r="CJ25" s="22"/>
      <c r="CK25" s="16"/>
      <c r="CL25" s="20"/>
      <c r="CM25" s="20"/>
      <c r="CN25" s="18"/>
      <c r="CO25" s="18"/>
    </row>
    <row r="26" spans="1:93" s="12" customFormat="1" x14ac:dyDescent="0.25">
      <c r="A26" s="9">
        <v>17</v>
      </c>
      <c r="B26" s="10">
        <v>46135</v>
      </c>
      <c r="C26" s="15">
        <v>2288680.5099999998</v>
      </c>
      <c r="D26" s="15">
        <v>1817983.26</v>
      </c>
      <c r="E26" s="15">
        <v>3322644.02</v>
      </c>
      <c r="F26" s="15">
        <v>0</v>
      </c>
      <c r="G26" s="15">
        <v>6657863.7300000004</v>
      </c>
      <c r="H26" s="15">
        <v>0</v>
      </c>
      <c r="I26" s="15">
        <v>0</v>
      </c>
      <c r="J26" s="15"/>
      <c r="K26" s="15">
        <v>21013000</v>
      </c>
      <c r="L26" s="15"/>
      <c r="M26" s="15">
        <v>0</v>
      </c>
      <c r="N26" s="15"/>
      <c r="O26" s="15">
        <v>16404733.5</v>
      </c>
      <c r="P26" s="15">
        <v>16404733.5</v>
      </c>
      <c r="Q26" s="15">
        <v>0</v>
      </c>
      <c r="R26" s="15">
        <v>0</v>
      </c>
      <c r="S26" s="15">
        <v>1176391.3999999999</v>
      </c>
      <c r="T26" s="15">
        <v>1176391.3999999999</v>
      </c>
      <c r="U26" s="15">
        <v>12030723.08</v>
      </c>
      <c r="V26" s="15"/>
      <c r="W26" s="15">
        <v>38832590.079999998</v>
      </c>
      <c r="X26" s="15">
        <v>19399108.16</v>
      </c>
      <c r="Y26" s="15">
        <v>3288136.81</v>
      </c>
      <c r="Z26" s="15">
        <v>1896935.09</v>
      </c>
      <c r="AA26" s="15">
        <v>12498980.85</v>
      </c>
      <c r="AB26" s="15">
        <v>4752585.72</v>
      </c>
      <c r="AC26" s="15">
        <v>329839.44</v>
      </c>
      <c r="AD26" s="15">
        <v>325190.12</v>
      </c>
      <c r="AE26" s="15">
        <v>4.0599999999999996</v>
      </c>
      <c r="AF26" s="15">
        <v>0</v>
      </c>
      <c r="AG26" s="15">
        <v>2468105.0099999998</v>
      </c>
      <c r="AH26" s="15">
        <v>44375.63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4496.7</v>
      </c>
      <c r="AT26" s="15">
        <v>1611.87</v>
      </c>
      <c r="AU26" s="15">
        <v>112120.37</v>
      </c>
      <c r="AV26" s="15">
        <v>81291.63</v>
      </c>
      <c r="AW26" s="15">
        <v>342007.99</v>
      </c>
      <c r="AX26" s="15">
        <v>341863.13</v>
      </c>
      <c r="AY26" s="15">
        <v>55812.32</v>
      </c>
      <c r="AZ26" s="15">
        <v>26735.119999999999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19099503.550000001</v>
      </c>
      <c r="BH26" s="15">
        <v>7470588.3099999996</v>
      </c>
      <c r="BI26" s="15">
        <v>6452.79</v>
      </c>
      <c r="BJ26" s="15">
        <v>7.84</v>
      </c>
      <c r="BK26" s="15">
        <v>226609.28</v>
      </c>
      <c r="BL26" s="15">
        <v>31596.25</v>
      </c>
      <c r="BM26" s="15">
        <v>0</v>
      </c>
      <c r="BN26" s="15">
        <v>0</v>
      </c>
      <c r="BO26" s="15">
        <v>0</v>
      </c>
      <c r="BP26" s="15">
        <v>0</v>
      </c>
      <c r="BQ26" s="15">
        <v>1333365.6299999999</v>
      </c>
      <c r="BR26" s="15">
        <v>1321654.54</v>
      </c>
      <c r="BS26" s="15">
        <v>251834.71</v>
      </c>
      <c r="BT26" s="15">
        <v>0</v>
      </c>
      <c r="BU26" s="15">
        <v>0</v>
      </c>
      <c r="BV26" s="15">
        <v>0</v>
      </c>
      <c r="BW26" s="15">
        <v>342217.41</v>
      </c>
      <c r="BX26" s="15">
        <v>341967.84</v>
      </c>
      <c r="BY26" s="15">
        <v>875209.95</v>
      </c>
      <c r="BZ26" s="15">
        <v>674521.58</v>
      </c>
      <c r="CA26" s="15">
        <v>3035689.76</v>
      </c>
      <c r="CB26" s="15">
        <v>2369748.0499999998</v>
      </c>
      <c r="CC26" s="15">
        <v>16063813.789999999</v>
      </c>
      <c r="CD26" s="15">
        <v>5100840.2699999996</v>
      </c>
      <c r="CE26" s="11">
        <f t="shared" si="1"/>
        <v>2.4173954322213294</v>
      </c>
      <c r="CF26" s="11">
        <f t="shared" si="0"/>
        <v>3.8031201004457253</v>
      </c>
      <c r="CG26" s="14"/>
      <c r="CH26" s="14"/>
      <c r="CI26" s="22"/>
      <c r="CJ26" s="22"/>
      <c r="CK26" s="16"/>
      <c r="CL26" s="20"/>
      <c r="CM26" s="20"/>
      <c r="CN26" s="18"/>
      <c r="CO26" s="18"/>
    </row>
    <row r="27" spans="1:93" s="12" customFormat="1" x14ac:dyDescent="0.25">
      <c r="A27" s="9">
        <v>18</v>
      </c>
      <c r="B27" s="10">
        <v>46136</v>
      </c>
      <c r="C27" s="15">
        <v>2107005.7200000002</v>
      </c>
      <c r="D27" s="15">
        <v>1592965.95</v>
      </c>
      <c r="E27" s="15">
        <v>2718538.38</v>
      </c>
      <c r="F27" s="15">
        <v>0</v>
      </c>
      <c r="G27" s="15">
        <v>6880361.1500000004</v>
      </c>
      <c r="H27" s="15">
        <v>0</v>
      </c>
      <c r="I27" s="15">
        <v>0</v>
      </c>
      <c r="J27" s="15"/>
      <c r="K27" s="15">
        <v>21513000</v>
      </c>
      <c r="L27" s="15"/>
      <c r="M27" s="15">
        <v>0</v>
      </c>
      <c r="N27" s="15"/>
      <c r="O27" s="15">
        <v>16300143.9</v>
      </c>
      <c r="P27" s="15">
        <v>16300143.9</v>
      </c>
      <c r="Q27" s="15">
        <v>0</v>
      </c>
      <c r="R27" s="15">
        <v>0</v>
      </c>
      <c r="S27" s="15">
        <v>1256848.33</v>
      </c>
      <c r="T27" s="15">
        <v>1256848.33</v>
      </c>
      <c r="U27" s="15">
        <v>12030723.08</v>
      </c>
      <c r="V27" s="15"/>
      <c r="W27" s="15">
        <v>38745174.390000001</v>
      </c>
      <c r="X27" s="15">
        <v>19149958.18</v>
      </c>
      <c r="Y27" s="15">
        <v>3252908.75</v>
      </c>
      <c r="Z27" s="15">
        <v>1880373.85</v>
      </c>
      <c r="AA27" s="15">
        <v>12559032.17</v>
      </c>
      <c r="AB27" s="15">
        <v>4689885.1500000004</v>
      </c>
      <c r="AC27" s="15">
        <v>676897.97</v>
      </c>
      <c r="AD27" s="15">
        <v>672264.4</v>
      </c>
      <c r="AE27" s="15">
        <v>0</v>
      </c>
      <c r="AF27" s="15">
        <v>0</v>
      </c>
      <c r="AG27" s="15">
        <v>2465895.2200000002</v>
      </c>
      <c r="AH27" s="15">
        <v>44035.22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4488.34</v>
      </c>
      <c r="AT27" s="15">
        <v>1603.52</v>
      </c>
      <c r="AU27" s="15">
        <v>97038.31</v>
      </c>
      <c r="AV27" s="15">
        <v>80859.58</v>
      </c>
      <c r="AW27" s="15">
        <v>440885.57</v>
      </c>
      <c r="AX27" s="15">
        <v>440292.37</v>
      </c>
      <c r="AY27" s="15">
        <v>55668.04</v>
      </c>
      <c r="AZ27" s="15">
        <v>26531.81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19552814.370000001</v>
      </c>
      <c r="BH27" s="15">
        <v>7835845.9000000004</v>
      </c>
      <c r="BI27" s="15">
        <v>6229.74</v>
      </c>
      <c r="BJ27" s="15">
        <v>7.8</v>
      </c>
      <c r="BK27" s="15">
        <v>223866.85</v>
      </c>
      <c r="BL27" s="15">
        <v>31399.43</v>
      </c>
      <c r="BM27" s="15">
        <v>0</v>
      </c>
      <c r="BN27" s="15">
        <v>0</v>
      </c>
      <c r="BO27" s="15">
        <v>0</v>
      </c>
      <c r="BP27" s="15">
        <v>0</v>
      </c>
      <c r="BQ27" s="15">
        <v>1343060.02</v>
      </c>
      <c r="BR27" s="15">
        <v>1327463.97</v>
      </c>
      <c r="BS27" s="15">
        <v>251834.71</v>
      </c>
      <c r="BT27" s="15">
        <v>0</v>
      </c>
      <c r="BU27" s="15">
        <v>0</v>
      </c>
      <c r="BV27" s="15">
        <v>0</v>
      </c>
      <c r="BW27" s="15">
        <v>440656.08</v>
      </c>
      <c r="BX27" s="15">
        <v>440177.62</v>
      </c>
      <c r="BY27" s="15">
        <v>1043754.41</v>
      </c>
      <c r="BZ27" s="15">
        <v>839242.79</v>
      </c>
      <c r="CA27" s="15">
        <v>3309401.81</v>
      </c>
      <c r="CB27" s="15">
        <v>2638291.61</v>
      </c>
      <c r="CC27" s="15">
        <v>16243412.560000001</v>
      </c>
      <c r="CD27" s="15">
        <v>5197554.29</v>
      </c>
      <c r="CE27" s="11">
        <f t="shared" si="1"/>
        <v>2.3852853731863841</v>
      </c>
      <c r="CF27" s="11">
        <f t="shared" si="0"/>
        <v>3.6844171530529604</v>
      </c>
      <c r="CG27" s="14"/>
      <c r="CH27" s="14"/>
      <c r="CI27" s="22"/>
      <c r="CJ27" s="22"/>
      <c r="CK27" s="16"/>
      <c r="CL27" s="20"/>
      <c r="CM27" s="20"/>
      <c r="CN27" s="18"/>
      <c r="CO27" s="18"/>
    </row>
    <row r="28" spans="1:93" s="12" customFormat="1" x14ac:dyDescent="0.25">
      <c r="A28" s="9">
        <v>19</v>
      </c>
      <c r="B28" s="10">
        <v>46137</v>
      </c>
      <c r="C28" s="15">
        <v>2656142.85</v>
      </c>
      <c r="D28" s="15">
        <v>2086924.22</v>
      </c>
      <c r="E28" s="15">
        <v>1745872.13</v>
      </c>
      <c r="F28" s="15">
        <v>0</v>
      </c>
      <c r="G28" s="15">
        <v>6662742.0300000003</v>
      </c>
      <c r="H28" s="15">
        <v>0</v>
      </c>
      <c r="I28" s="15">
        <v>0</v>
      </c>
      <c r="J28" s="15"/>
      <c r="K28" s="15">
        <v>22760000</v>
      </c>
      <c r="L28" s="15"/>
      <c r="M28" s="15">
        <v>0</v>
      </c>
      <c r="N28" s="15"/>
      <c r="O28" s="15">
        <v>16295829.6</v>
      </c>
      <c r="P28" s="15">
        <v>16295829.6</v>
      </c>
      <c r="Q28" s="15">
        <v>0</v>
      </c>
      <c r="R28" s="15">
        <v>0</v>
      </c>
      <c r="S28" s="15">
        <v>1393429.8</v>
      </c>
      <c r="T28" s="15">
        <v>1393429.8</v>
      </c>
      <c r="U28" s="15">
        <v>12030723.08</v>
      </c>
      <c r="V28" s="15"/>
      <c r="W28" s="15">
        <v>39483293.329999998</v>
      </c>
      <c r="X28" s="15">
        <v>19776183.629999999</v>
      </c>
      <c r="Y28" s="15">
        <v>3239628.75</v>
      </c>
      <c r="Z28" s="15">
        <v>1878191.55</v>
      </c>
      <c r="AA28" s="15">
        <v>12539753.57</v>
      </c>
      <c r="AB28" s="15">
        <v>4591682.1500000004</v>
      </c>
      <c r="AC28" s="15">
        <v>757534.83</v>
      </c>
      <c r="AD28" s="15">
        <v>752923.16</v>
      </c>
      <c r="AE28" s="15">
        <v>0</v>
      </c>
      <c r="AF28" s="15">
        <v>0</v>
      </c>
      <c r="AG28" s="15">
        <v>2403015.87</v>
      </c>
      <c r="AH28" s="15">
        <v>43951.92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4490.3100000000004</v>
      </c>
      <c r="AT28" s="15">
        <v>1605.49</v>
      </c>
      <c r="AU28" s="15">
        <v>97578.16</v>
      </c>
      <c r="AV28" s="15">
        <v>80976.22</v>
      </c>
      <c r="AW28" s="15">
        <v>385123.23</v>
      </c>
      <c r="AX28" s="15">
        <v>384991.71</v>
      </c>
      <c r="AY28" s="15">
        <v>49685.98</v>
      </c>
      <c r="AZ28" s="15">
        <v>26455.86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19476810.699999999</v>
      </c>
      <c r="BH28" s="15">
        <v>7760778.0599999996</v>
      </c>
      <c r="BI28" s="15">
        <v>6077.56</v>
      </c>
      <c r="BJ28" s="15">
        <v>7.81</v>
      </c>
      <c r="BK28" s="15">
        <v>198567.37</v>
      </c>
      <c r="BL28" s="15">
        <v>28167.91</v>
      </c>
      <c r="BM28" s="15">
        <v>0</v>
      </c>
      <c r="BN28" s="15">
        <v>0</v>
      </c>
      <c r="BO28" s="15">
        <v>0</v>
      </c>
      <c r="BP28" s="15">
        <v>0</v>
      </c>
      <c r="BQ28" s="15">
        <v>1640395.33</v>
      </c>
      <c r="BR28" s="15">
        <v>1462153.47</v>
      </c>
      <c r="BS28" s="15">
        <v>161465.51</v>
      </c>
      <c r="BT28" s="15">
        <v>0</v>
      </c>
      <c r="BU28" s="15">
        <v>0</v>
      </c>
      <c r="BV28" s="15">
        <v>0</v>
      </c>
      <c r="BW28" s="15">
        <v>384990.31</v>
      </c>
      <c r="BX28" s="15">
        <v>384925.25</v>
      </c>
      <c r="BY28" s="15">
        <v>377001.47</v>
      </c>
      <c r="BZ28" s="15">
        <v>140672.76999999999</v>
      </c>
      <c r="CA28" s="15">
        <v>2768497.55</v>
      </c>
      <c r="CB28" s="15">
        <v>2015927.2</v>
      </c>
      <c r="CC28" s="15">
        <v>16708313.15</v>
      </c>
      <c r="CD28" s="15">
        <v>5744850.8600000003</v>
      </c>
      <c r="CE28" s="11">
        <f t="shared" si="1"/>
        <v>2.3630927296810929</v>
      </c>
      <c r="CF28" s="11">
        <f t="shared" si="0"/>
        <v>3.4424189786538686</v>
      </c>
      <c r="CG28" s="14"/>
      <c r="CH28" s="14"/>
      <c r="CI28" s="22"/>
      <c r="CJ28" s="22"/>
      <c r="CK28" s="16"/>
      <c r="CL28" s="20"/>
      <c r="CM28" s="20"/>
      <c r="CN28" s="18"/>
      <c r="CO28" s="18"/>
    </row>
    <row r="29" spans="1:93" s="12" customFormat="1" x14ac:dyDescent="0.25">
      <c r="A29" s="9">
        <v>20</v>
      </c>
      <c r="B29" s="10">
        <v>46140</v>
      </c>
      <c r="C29" s="15">
        <v>2615317.04</v>
      </c>
      <c r="D29" s="15">
        <v>2113772.77</v>
      </c>
      <c r="E29" s="15">
        <v>2206493.4900000002</v>
      </c>
      <c r="F29" s="15">
        <v>0</v>
      </c>
      <c r="G29" s="15">
        <v>6670059.2699999996</v>
      </c>
      <c r="H29" s="15">
        <v>0</v>
      </c>
      <c r="I29" s="15">
        <v>0</v>
      </c>
      <c r="J29" s="15"/>
      <c r="K29" s="15">
        <v>22960000</v>
      </c>
      <c r="L29" s="15"/>
      <c r="M29" s="15">
        <v>0</v>
      </c>
      <c r="N29" s="15"/>
      <c r="O29" s="15">
        <v>16331864.699999999</v>
      </c>
      <c r="P29" s="15">
        <v>16331864.699999999</v>
      </c>
      <c r="Q29" s="15">
        <v>0</v>
      </c>
      <c r="R29" s="15">
        <v>0</v>
      </c>
      <c r="S29" s="15">
        <v>1184111.1499999999</v>
      </c>
      <c r="T29" s="15">
        <v>1184111.1499999999</v>
      </c>
      <c r="U29" s="15">
        <v>12030723.08</v>
      </c>
      <c r="V29" s="15"/>
      <c r="W29" s="15">
        <v>39937122.57</v>
      </c>
      <c r="X29" s="15">
        <v>19629748.620000001</v>
      </c>
      <c r="Y29" s="15">
        <v>3246569.83</v>
      </c>
      <c r="Z29" s="15">
        <v>1883746.31</v>
      </c>
      <c r="AA29" s="15">
        <v>12663002.779999999</v>
      </c>
      <c r="AB29" s="15">
        <v>4619773.84</v>
      </c>
      <c r="AC29" s="15">
        <v>517797.18</v>
      </c>
      <c r="AD29" s="15">
        <v>513177.3</v>
      </c>
      <c r="AE29" s="15">
        <v>0</v>
      </c>
      <c r="AF29" s="15">
        <v>0</v>
      </c>
      <c r="AG29" s="15">
        <v>2013492.84</v>
      </c>
      <c r="AH29" s="15">
        <v>44086.8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2092.6</v>
      </c>
      <c r="AT29" s="15">
        <v>1607.78</v>
      </c>
      <c r="AU29" s="15">
        <v>104477.69</v>
      </c>
      <c r="AV29" s="15">
        <v>81082.720000000001</v>
      </c>
      <c r="AW29" s="15">
        <v>312635.71999999997</v>
      </c>
      <c r="AX29" s="15">
        <v>312193.15999999997</v>
      </c>
      <c r="AY29" s="15">
        <v>49925.65</v>
      </c>
      <c r="AZ29" s="15">
        <v>26535.599999999999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18909994.289999999</v>
      </c>
      <c r="BH29" s="15">
        <v>7482203.5199999996</v>
      </c>
      <c r="BI29" s="15">
        <v>6090.66</v>
      </c>
      <c r="BJ29" s="15">
        <v>7.82</v>
      </c>
      <c r="BK29" s="15">
        <v>203258.92</v>
      </c>
      <c r="BL29" s="15">
        <v>27657.15</v>
      </c>
      <c r="BM29" s="15">
        <v>0</v>
      </c>
      <c r="BN29" s="15">
        <v>0</v>
      </c>
      <c r="BO29" s="15">
        <v>0</v>
      </c>
      <c r="BP29" s="15">
        <v>0</v>
      </c>
      <c r="BQ29" s="15">
        <v>1361494.65</v>
      </c>
      <c r="BR29" s="15">
        <v>1341134.02</v>
      </c>
      <c r="BS29" s="15">
        <v>163227.79</v>
      </c>
      <c r="BT29" s="15">
        <v>0</v>
      </c>
      <c r="BU29" s="15">
        <v>0</v>
      </c>
      <c r="BV29" s="15">
        <v>0</v>
      </c>
      <c r="BW29" s="15">
        <v>312125.68</v>
      </c>
      <c r="BX29" s="15">
        <v>311938.14</v>
      </c>
      <c r="BY29" s="15">
        <v>515970.51</v>
      </c>
      <c r="BZ29" s="15">
        <v>197248.94</v>
      </c>
      <c r="CA29" s="15">
        <v>2562168.21</v>
      </c>
      <c r="CB29" s="15">
        <v>1877986.06</v>
      </c>
      <c r="CC29" s="15">
        <v>16347826.08</v>
      </c>
      <c r="CD29" s="15">
        <v>5604217.4500000002</v>
      </c>
      <c r="CE29" s="11">
        <f t="shared" si="1"/>
        <v>2.4429622859065798</v>
      </c>
      <c r="CF29" s="11">
        <f t="shared" si="0"/>
        <v>3.5026743332380867</v>
      </c>
      <c r="CG29" s="14"/>
      <c r="CH29" s="14"/>
      <c r="CI29" s="22"/>
      <c r="CJ29" s="22"/>
      <c r="CK29" s="16"/>
      <c r="CL29" s="20"/>
      <c r="CM29" s="20"/>
      <c r="CN29" s="18"/>
      <c r="CO29" s="18"/>
    </row>
    <row r="30" spans="1:93" s="12" customFormat="1" x14ac:dyDescent="0.25">
      <c r="A30" s="9">
        <v>21</v>
      </c>
      <c r="B30" s="10">
        <v>46141</v>
      </c>
      <c r="C30" s="15">
        <v>2603844.41</v>
      </c>
      <c r="D30" s="15">
        <v>2130964.41</v>
      </c>
      <c r="E30" s="15">
        <v>4355271.1100000003</v>
      </c>
      <c r="F30" s="15">
        <v>0</v>
      </c>
      <c r="G30" s="15">
        <v>6672621.0599999996</v>
      </c>
      <c r="H30" s="15">
        <v>0</v>
      </c>
      <c r="I30" s="15">
        <v>0</v>
      </c>
      <c r="J30" s="15"/>
      <c r="K30" s="15">
        <v>20460000</v>
      </c>
      <c r="L30" s="15"/>
      <c r="M30" s="15">
        <v>0</v>
      </c>
      <c r="N30" s="15"/>
      <c r="O30" s="15">
        <v>15496989.199999999</v>
      </c>
      <c r="P30" s="15">
        <v>15496989.199999999</v>
      </c>
      <c r="Q30" s="15">
        <v>0</v>
      </c>
      <c r="R30" s="15">
        <v>0</v>
      </c>
      <c r="S30" s="15">
        <v>1813374.71</v>
      </c>
      <c r="T30" s="15">
        <v>1813374.71</v>
      </c>
      <c r="U30" s="15">
        <v>12030723.08</v>
      </c>
      <c r="V30" s="15"/>
      <c r="W30" s="15">
        <v>39371377.399999999</v>
      </c>
      <c r="X30" s="15">
        <v>19441328.32</v>
      </c>
      <c r="Y30" s="15">
        <v>3254759.07</v>
      </c>
      <c r="Z30" s="15">
        <v>1885954.64</v>
      </c>
      <c r="AA30" s="15">
        <v>12576663.98</v>
      </c>
      <c r="AB30" s="15">
        <v>4673454.9800000004</v>
      </c>
      <c r="AC30" s="15">
        <v>955117.94</v>
      </c>
      <c r="AD30" s="15">
        <v>950433.18</v>
      </c>
      <c r="AE30" s="15">
        <v>0</v>
      </c>
      <c r="AF30" s="15">
        <v>0</v>
      </c>
      <c r="AG30" s="15">
        <v>1843763.05</v>
      </c>
      <c r="AH30" s="15">
        <v>44258.17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2095.73</v>
      </c>
      <c r="AT30" s="15">
        <v>1610.9</v>
      </c>
      <c r="AU30" s="15">
        <v>98060.22</v>
      </c>
      <c r="AV30" s="15">
        <v>81397.89</v>
      </c>
      <c r="AW30" s="15">
        <v>363383.92</v>
      </c>
      <c r="AX30" s="15">
        <v>363074.46</v>
      </c>
      <c r="AY30" s="15">
        <v>49844.4</v>
      </c>
      <c r="AZ30" s="15">
        <v>26635.03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19143688.32</v>
      </c>
      <c r="BH30" s="15">
        <v>8026819.2599999998</v>
      </c>
      <c r="BI30" s="15">
        <v>6012.54</v>
      </c>
      <c r="BJ30" s="15">
        <v>7.83</v>
      </c>
      <c r="BK30" s="15">
        <v>198979.72</v>
      </c>
      <c r="BL30" s="15">
        <v>27594.49</v>
      </c>
      <c r="BM30" s="15">
        <v>0</v>
      </c>
      <c r="BN30" s="15">
        <v>0</v>
      </c>
      <c r="BO30" s="15">
        <v>0</v>
      </c>
      <c r="BP30" s="15">
        <v>0</v>
      </c>
      <c r="BQ30" s="15">
        <v>2100946.75</v>
      </c>
      <c r="BR30" s="15">
        <v>2087886.38</v>
      </c>
      <c r="BS30" s="15">
        <v>163227.79</v>
      </c>
      <c r="BT30" s="15">
        <v>0</v>
      </c>
      <c r="BU30" s="15">
        <v>0</v>
      </c>
      <c r="BV30" s="15">
        <v>0</v>
      </c>
      <c r="BW30" s="15">
        <v>363702.71</v>
      </c>
      <c r="BX30" s="15">
        <v>363233.86</v>
      </c>
      <c r="BY30" s="15">
        <v>335945.11</v>
      </c>
      <c r="BZ30" s="15">
        <v>160490.47</v>
      </c>
      <c r="CA30" s="15">
        <v>3168814.61</v>
      </c>
      <c r="CB30" s="15">
        <v>2639213.0299999998</v>
      </c>
      <c r="CC30" s="15">
        <v>15974873.710000001</v>
      </c>
      <c r="CD30" s="15">
        <v>5387606.2300000004</v>
      </c>
      <c r="CE30" s="11">
        <f t="shared" ref="CE30" si="2">W30/CC30</f>
        <v>2.4645814492639264</v>
      </c>
      <c r="CF30" s="11">
        <f t="shared" ref="CF30" si="3">X30/CD30</f>
        <v>3.6085280716590153</v>
      </c>
      <c r="CG30" s="14"/>
      <c r="CH30" s="14"/>
      <c r="CI30" s="22"/>
      <c r="CJ30" s="22"/>
      <c r="CK30" s="16"/>
      <c r="CL30" s="20"/>
      <c r="CM30" s="20"/>
      <c r="CN30" s="18"/>
      <c r="CO30" s="18"/>
    </row>
    <row r="31" spans="1:93" s="12" customFormat="1" x14ac:dyDescent="0.25">
      <c r="A31" s="9">
        <v>22</v>
      </c>
      <c r="B31" s="10">
        <v>46142</v>
      </c>
      <c r="C31" s="15">
        <v>2598381.19</v>
      </c>
      <c r="D31" s="15">
        <v>2136289.79</v>
      </c>
      <c r="E31" s="15">
        <v>5196763.2300000004</v>
      </c>
      <c r="F31" s="15">
        <v>0</v>
      </c>
      <c r="G31" s="15">
        <v>6541256.7999999998</v>
      </c>
      <c r="H31" s="15">
        <v>0</v>
      </c>
      <c r="I31" s="15">
        <v>0</v>
      </c>
      <c r="J31" s="15"/>
      <c r="K31" s="15">
        <v>20960000</v>
      </c>
      <c r="L31" s="15"/>
      <c r="M31" s="15">
        <v>0</v>
      </c>
      <c r="N31" s="15"/>
      <c r="O31" s="15">
        <v>16340142</v>
      </c>
      <c r="P31" s="15">
        <v>16340142</v>
      </c>
      <c r="Q31" s="15">
        <v>0</v>
      </c>
      <c r="R31" s="15">
        <v>0</v>
      </c>
      <c r="S31" s="15">
        <v>1133720.8700000001</v>
      </c>
      <c r="T31" s="15">
        <v>1133720.8700000001</v>
      </c>
      <c r="U31" s="15">
        <v>12030723.08</v>
      </c>
      <c r="V31" s="15"/>
      <c r="W31" s="15">
        <v>40739541.009999998</v>
      </c>
      <c r="X31" s="15">
        <v>19610152.670000002</v>
      </c>
      <c r="Y31" s="15">
        <v>3250408.2</v>
      </c>
      <c r="Z31" s="15">
        <v>1885750.65</v>
      </c>
      <c r="AA31" s="15">
        <v>12955769.4</v>
      </c>
      <c r="AB31" s="15">
        <v>4557861.82</v>
      </c>
      <c r="AC31" s="15">
        <v>788219.96</v>
      </c>
      <c r="AD31" s="15">
        <v>783430.09</v>
      </c>
      <c r="AE31" s="15">
        <v>0</v>
      </c>
      <c r="AF31" s="15">
        <v>0</v>
      </c>
      <c r="AG31" s="15">
        <v>1808499.05</v>
      </c>
      <c r="AH31" s="15">
        <v>44057.42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2095.14</v>
      </c>
      <c r="AT31" s="15">
        <v>1610.32</v>
      </c>
      <c r="AU31" s="15">
        <v>162592.49</v>
      </c>
      <c r="AV31" s="15">
        <v>133571.88</v>
      </c>
      <c r="AW31" s="15">
        <v>379601.83</v>
      </c>
      <c r="AX31" s="15">
        <v>379447.29</v>
      </c>
      <c r="AY31" s="15">
        <v>49735.199999999997</v>
      </c>
      <c r="AZ31" s="15">
        <v>26519.77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19396921.280000001</v>
      </c>
      <c r="BH31" s="15">
        <v>7812249.25</v>
      </c>
      <c r="BI31" s="15">
        <v>6098.4</v>
      </c>
      <c r="BJ31" s="15">
        <v>0.78</v>
      </c>
      <c r="BK31" s="15">
        <v>284054.84000000003</v>
      </c>
      <c r="BL31" s="15">
        <v>115577.04</v>
      </c>
      <c r="BM31" s="15">
        <v>0</v>
      </c>
      <c r="BN31" s="15">
        <v>0</v>
      </c>
      <c r="BO31" s="15">
        <v>0</v>
      </c>
      <c r="BP31" s="15">
        <v>0</v>
      </c>
      <c r="BQ31" s="15">
        <v>1608703.59</v>
      </c>
      <c r="BR31" s="15">
        <v>1596767.86</v>
      </c>
      <c r="BS31" s="15">
        <v>43590.83</v>
      </c>
      <c r="BT31" s="15">
        <v>0</v>
      </c>
      <c r="BU31" s="15">
        <v>0</v>
      </c>
      <c r="BV31" s="15">
        <v>0</v>
      </c>
      <c r="BW31" s="15">
        <v>379848.04</v>
      </c>
      <c r="BX31" s="15">
        <v>379570.4</v>
      </c>
      <c r="BY31" s="15">
        <v>328187.74</v>
      </c>
      <c r="BZ31" s="15">
        <v>161886.53</v>
      </c>
      <c r="CA31" s="15">
        <v>2650483.44</v>
      </c>
      <c r="CB31" s="15">
        <v>2253802.61</v>
      </c>
      <c r="CC31" s="15">
        <v>16746437.84</v>
      </c>
      <c r="CD31" s="15">
        <v>5558446.6299999999</v>
      </c>
      <c r="CE31" s="11">
        <f t="shared" ref="CE31" si="4">W31/CC31</f>
        <v>2.4327287629307559</v>
      </c>
      <c r="CF31" s="11">
        <f t="shared" ref="CF31" si="5">X31/CD31</f>
        <v>3.5279915370888437</v>
      </c>
      <c r="CG31" s="14"/>
      <c r="CH31" s="14"/>
      <c r="CI31" s="22"/>
      <c r="CJ31" s="22"/>
      <c r="CK31" s="16"/>
      <c r="CL31" s="20"/>
      <c r="CM31" s="20"/>
      <c r="CN31" s="18"/>
      <c r="CO31" s="18"/>
    </row>
    <row r="32" spans="1:93" s="12" customFormat="1" x14ac:dyDescent="0.25">
      <c r="A32" s="9">
        <v>23</v>
      </c>
      <c r="B32" s="10">
        <v>46143</v>
      </c>
      <c r="C32" s="13" t="s">
        <v>51</v>
      </c>
      <c r="D32" s="13" t="s">
        <v>51</v>
      </c>
      <c r="E32" s="13" t="s">
        <v>51</v>
      </c>
      <c r="F32" s="13" t="s">
        <v>51</v>
      </c>
      <c r="G32" s="13" t="s">
        <v>51</v>
      </c>
      <c r="H32" s="13" t="s">
        <v>51</v>
      </c>
      <c r="I32" s="13" t="s">
        <v>51</v>
      </c>
      <c r="J32" s="13" t="s">
        <v>51</v>
      </c>
      <c r="K32" s="13" t="s">
        <v>51</v>
      </c>
      <c r="L32" s="13" t="s">
        <v>51</v>
      </c>
      <c r="M32" s="13" t="s">
        <v>51</v>
      </c>
      <c r="N32" s="13" t="s">
        <v>51</v>
      </c>
      <c r="O32" s="13" t="s">
        <v>51</v>
      </c>
      <c r="P32" s="13" t="s">
        <v>51</v>
      </c>
      <c r="Q32" s="13" t="s">
        <v>51</v>
      </c>
      <c r="R32" s="13" t="s">
        <v>51</v>
      </c>
      <c r="S32" s="13" t="s">
        <v>51</v>
      </c>
      <c r="T32" s="13" t="s">
        <v>51</v>
      </c>
      <c r="U32" s="13" t="s">
        <v>51</v>
      </c>
      <c r="V32" s="13" t="s">
        <v>51</v>
      </c>
      <c r="W32" s="13" t="s">
        <v>51</v>
      </c>
      <c r="X32" s="13" t="s">
        <v>51</v>
      </c>
      <c r="Y32" s="13" t="s">
        <v>51</v>
      </c>
      <c r="Z32" s="13" t="s">
        <v>51</v>
      </c>
      <c r="AA32" s="13" t="s">
        <v>51</v>
      </c>
      <c r="AB32" s="13" t="s">
        <v>51</v>
      </c>
      <c r="AC32" s="13" t="s">
        <v>51</v>
      </c>
      <c r="AD32" s="13" t="s">
        <v>51</v>
      </c>
      <c r="AE32" s="13" t="s">
        <v>51</v>
      </c>
      <c r="AF32" s="13" t="s">
        <v>51</v>
      </c>
      <c r="AG32" s="13" t="s">
        <v>51</v>
      </c>
      <c r="AH32" s="13" t="s">
        <v>51</v>
      </c>
      <c r="AI32" s="13" t="s">
        <v>51</v>
      </c>
      <c r="AJ32" s="13" t="s">
        <v>51</v>
      </c>
      <c r="AK32" s="13" t="s">
        <v>51</v>
      </c>
      <c r="AL32" s="13" t="s">
        <v>51</v>
      </c>
      <c r="AM32" s="13" t="s">
        <v>51</v>
      </c>
      <c r="AN32" s="13" t="s">
        <v>51</v>
      </c>
      <c r="AO32" s="13" t="s">
        <v>51</v>
      </c>
      <c r="AP32" s="13" t="s">
        <v>51</v>
      </c>
      <c r="AQ32" s="13" t="s">
        <v>51</v>
      </c>
      <c r="AR32" s="13" t="s">
        <v>51</v>
      </c>
      <c r="AS32" s="13" t="s">
        <v>51</v>
      </c>
      <c r="AT32" s="13" t="s">
        <v>51</v>
      </c>
      <c r="AU32" s="13" t="s">
        <v>51</v>
      </c>
      <c r="AV32" s="13" t="s">
        <v>51</v>
      </c>
      <c r="AW32" s="13" t="s">
        <v>51</v>
      </c>
      <c r="AX32" s="13" t="s">
        <v>51</v>
      </c>
      <c r="AY32" s="13" t="s">
        <v>51</v>
      </c>
      <c r="AZ32" s="13" t="s">
        <v>51</v>
      </c>
      <c r="BA32" s="13" t="s">
        <v>51</v>
      </c>
      <c r="BB32" s="13" t="s">
        <v>51</v>
      </c>
      <c r="BC32" s="13" t="s">
        <v>51</v>
      </c>
      <c r="BD32" s="13" t="s">
        <v>51</v>
      </c>
      <c r="BE32" s="13" t="s">
        <v>51</v>
      </c>
      <c r="BF32" s="13" t="s">
        <v>51</v>
      </c>
      <c r="BG32" s="13" t="s">
        <v>51</v>
      </c>
      <c r="BH32" s="13" t="s">
        <v>51</v>
      </c>
      <c r="BI32" s="13" t="s">
        <v>51</v>
      </c>
      <c r="BJ32" s="13" t="s">
        <v>51</v>
      </c>
      <c r="BK32" s="13" t="s">
        <v>51</v>
      </c>
      <c r="BL32" s="13" t="s">
        <v>51</v>
      </c>
      <c r="BM32" s="13" t="s">
        <v>51</v>
      </c>
      <c r="BN32" s="13" t="s">
        <v>51</v>
      </c>
      <c r="BO32" s="13" t="s">
        <v>51</v>
      </c>
      <c r="BP32" s="13" t="s">
        <v>51</v>
      </c>
      <c r="BQ32" s="13" t="s">
        <v>51</v>
      </c>
      <c r="BR32" s="13" t="s">
        <v>51</v>
      </c>
      <c r="BS32" s="13" t="s">
        <v>51</v>
      </c>
      <c r="BT32" s="13" t="s">
        <v>51</v>
      </c>
      <c r="BU32" s="13" t="s">
        <v>51</v>
      </c>
      <c r="BV32" s="13" t="s">
        <v>51</v>
      </c>
      <c r="BW32" s="13" t="s">
        <v>51</v>
      </c>
      <c r="BX32" s="13" t="s">
        <v>51</v>
      </c>
      <c r="BY32" s="13" t="s">
        <v>51</v>
      </c>
      <c r="BZ32" s="13" t="s">
        <v>51</v>
      </c>
      <c r="CA32" s="13" t="s">
        <v>51</v>
      </c>
      <c r="CB32" s="13" t="s">
        <v>51</v>
      </c>
      <c r="CC32" s="13" t="s">
        <v>51</v>
      </c>
      <c r="CD32" s="13" t="s">
        <v>51</v>
      </c>
      <c r="CE32" s="11">
        <f>AVERAGE(CE10:CE31)</f>
        <v>2.4556023743668804</v>
      </c>
      <c r="CF32" s="11">
        <f>AVERAGE(CF10:CF31)</f>
        <v>3.6362829024875625</v>
      </c>
      <c r="CG32" s="14"/>
      <c r="CH32" s="14"/>
      <c r="CI32" s="22"/>
      <c r="CJ32" s="22"/>
      <c r="CK32" s="16"/>
      <c r="CL32" s="20"/>
      <c r="CM32" s="20"/>
      <c r="CN32" s="18"/>
      <c r="CO32" s="18"/>
    </row>
    <row r="33" spans="1:88" ht="14.25" customHeight="1" x14ac:dyDescent="0.25">
      <c r="A33" s="9"/>
      <c r="B33" s="10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1"/>
      <c r="CF33" s="11"/>
      <c r="CG33" s="14"/>
      <c r="CH33" s="14"/>
      <c r="CI33" s="21"/>
      <c r="CJ33" s="21"/>
    </row>
  </sheetData>
  <mergeCells count="49">
    <mergeCell ref="A1:CB1"/>
    <mergeCell ref="AT2:AV2"/>
    <mergeCell ref="AX2:AZ2"/>
    <mergeCell ref="A6:A8"/>
    <mergeCell ref="B6:B8"/>
    <mergeCell ref="C6:X6"/>
    <mergeCell ref="Y6:BH6"/>
    <mergeCell ref="BI6:CB6"/>
    <mergeCell ref="S7:T7"/>
    <mergeCell ref="U7:V7"/>
    <mergeCell ref="AG7:AH7"/>
    <mergeCell ref="AI7:AJ7"/>
    <mergeCell ref="AK7:AL7"/>
    <mergeCell ref="AM7:AN7"/>
    <mergeCell ref="AO7:AP7"/>
    <mergeCell ref="AQ7:AR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S7:AT7"/>
    <mergeCell ref="W7:X7"/>
    <mergeCell ref="Y7:Z7"/>
    <mergeCell ref="AA7:AB7"/>
    <mergeCell ref="AC7:AD7"/>
    <mergeCell ref="AE7:AF7"/>
    <mergeCell ref="BQ7:BR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S7:BT7"/>
    <mergeCell ref="BU7:BV7"/>
    <mergeCell ref="BW7:BX7"/>
    <mergeCell ref="BY7:BZ7"/>
    <mergeCell ref="CA7:C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>JSC KREDOBANK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Світлик Остап Павлович</cp:lastModifiedBy>
  <dcterms:created xsi:type="dcterms:W3CDTF">2024-09-09T11:42:21Z</dcterms:created>
  <dcterms:modified xsi:type="dcterms:W3CDTF">2026-05-05T08:49:10Z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2024-09-09T11:42:49Z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9c1d307d-5938-4ae3-b3a1-f0d07aeb8a19</vt:lpwstr>
  </property>
  <property fmtid="{D5CDD505-2E9C-101B-9397-08002B2CF9AE}" pid="8" name="MSIP_Label_2b9f5d76-0357-43ed-82e4-1d458bd8973f_ContentBits">
    <vt:lpwstr>0</vt:lpwstr>
  </property>
</Properties>
</file>