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S:\Головний Банк\Деп. Ринкового ризику та ризику ліквідності\!!! деп. Оцінки фінансових ризиків\MLRM\Нормативи НБУ\Звіти на НБУ\2025\09\"/>
    </mc:Choice>
  </mc:AlternateContent>
  <xr:revisionPtr revIDLastSave="0" documentId="13_ncr:1_{AFFCB2E2-DAFE-4696-8912-97E79672AEFB}" xr6:coauthVersionLast="47" xr6:coauthVersionMax="47" xr10:uidLastSave="{00000000-0000-0000-0000-000000000000}"/>
  <bookViews>
    <workbookView xWindow="-120" yWindow="-120" windowWidth="29040" windowHeight="15720" xr2:uid="{BADFF243-9E11-4853-A52B-B619809B0388}"/>
  </bookViews>
  <sheets>
    <sheet name="п.п. 10 пункту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E30" i="1" l="1"/>
  <c r="CF30" i="1"/>
  <c r="CF29" i="1" l="1"/>
  <c r="CE29" i="1"/>
  <c r="CF28" i="1"/>
  <c r="CE28" i="1"/>
  <c r="CF27" i="1"/>
  <c r="CE27" i="1"/>
  <c r="CF26" i="1"/>
  <c r="CE26" i="1"/>
  <c r="CF25" i="1"/>
  <c r="CE25" i="1"/>
  <c r="CF24" i="1"/>
  <c r="CE24" i="1"/>
  <c r="CF23" i="1"/>
  <c r="CE23" i="1"/>
  <c r="CF22" i="1"/>
  <c r="CE22" i="1"/>
  <c r="CF21" i="1"/>
  <c r="CE21" i="1"/>
  <c r="CF20" i="1"/>
  <c r="CE20" i="1"/>
  <c r="CF19" i="1"/>
  <c r="CE19" i="1"/>
  <c r="CF18" i="1"/>
  <c r="CE18" i="1"/>
  <c r="CF17" i="1"/>
  <c r="CE17" i="1"/>
  <c r="CF16" i="1"/>
  <c r="CE16" i="1"/>
  <c r="CF15" i="1"/>
  <c r="CE15" i="1"/>
  <c r="CF14" i="1"/>
  <c r="CE14" i="1"/>
  <c r="CF13" i="1"/>
  <c r="CE13" i="1"/>
  <c r="CF12" i="1"/>
  <c r="CE12" i="1"/>
  <c r="CF11" i="1"/>
  <c r="CE11" i="1"/>
  <c r="CF10" i="1"/>
  <c r="CF31" i="1" s="1"/>
  <c r="CE10" i="1"/>
  <c r="CE31" i="1" s="1"/>
</calcChain>
</file>

<file path=xl/sharedStrings.xml><?xml version="1.0" encoding="utf-8"?>
<sst xmlns="http://schemas.openxmlformats.org/spreadsheetml/2006/main" count="213" uniqueCount="53">
  <si>
    <t xml:space="preserve">                 (найменування банку)      </t>
  </si>
  <si>
    <t xml:space="preserve">(зазначаються число та місяць)      </t>
  </si>
  <si>
    <t>Таблиця</t>
  </si>
  <si>
    <t>(тис.грн)</t>
  </si>
  <si>
    <t>№ з/п</t>
  </si>
  <si>
    <t>Звітна дата</t>
  </si>
  <si>
    <t>Обсяг високоякісних ліквідних активів (ВЛА)</t>
  </si>
  <si>
    <t>Очікувані відпливи грошових коштів:</t>
  </si>
  <si>
    <t>Очікувані надходження грошових коштів:</t>
  </si>
  <si>
    <t>Чистий очікуваний відплив грошових коштів</t>
  </si>
  <si>
    <t>Коефіцієнт покриття ліквідністю (LCR)</t>
  </si>
  <si>
    <t>банкноти і монети</t>
  </si>
  <si>
    <t>кошти в Національному банку</t>
  </si>
  <si>
    <t>ОВДП та ОЗДП, що рефінансуються Національним банком України</t>
  </si>
  <si>
    <t>облігації внутрішніх місцевих позик та підприємств, що рефінансуються Національним банком України</t>
  </si>
  <si>
    <t>депозитні сертифікати Національного банку України</t>
  </si>
  <si>
    <t>депозити в Національному банку України до 1 дня</t>
  </si>
  <si>
    <t>боргові цінні папери міжнародних фінансових організацій/державних органів країн G-7 з рейтингами не нижче АА-/Аа3</t>
  </si>
  <si>
    <t>боргові цінні папери, емітовані міжнародними банками розвитку</t>
  </si>
  <si>
    <t>кошти на коррахунках в інших банках з рейтингом не нижче інвест.класу, зменшені на суму незнижувального залишку</t>
  </si>
  <si>
    <t>сума обов'язкових резервів згідно з Положенням №806</t>
  </si>
  <si>
    <t>загальний обсяг високоякісних ліквідних активів (ВЛА)</t>
  </si>
  <si>
    <t>кошти фізичних осіб</t>
  </si>
  <si>
    <t>кошти суб'єктів господарської діяльності</t>
  </si>
  <si>
    <t>кошти інших банків</t>
  </si>
  <si>
    <t xml:space="preserve">кошти  бюджетних установ, виборчих фондів та фонду референдуму </t>
  </si>
  <si>
    <t>кошти небанківських фінансових установ</t>
  </si>
  <si>
    <t>кошти НБУ</t>
  </si>
  <si>
    <t>кредити від міжнародних та інших фінансових організацій</t>
  </si>
  <si>
    <t>цінні папери власного боргу</t>
  </si>
  <si>
    <t>субординований борг та капітальні інструменти з умовами списання/конверсії</t>
  </si>
  <si>
    <t>безвідкличні зобов'язання з кредитування, що надані банком</t>
  </si>
  <si>
    <t>операції , пов'язані з торговим фінансуванням (акредитиви та гарантії)</t>
  </si>
  <si>
    <t>транзитні та клірингові рахунки</t>
  </si>
  <si>
    <t>операції з деривативами</t>
  </si>
  <si>
    <t>кредиторська заборгованість</t>
  </si>
  <si>
    <t>інші балансові та позабалансові зобов'язання, за якими банк очікує відпливи</t>
  </si>
  <si>
    <t>забезпечене фондування</t>
  </si>
  <si>
    <t>сума простроченої заборгованості за очікуваними відпливами</t>
  </si>
  <si>
    <t>сукупні очікувані відпливи грошових коштів</t>
  </si>
  <si>
    <t>кредити фізичним особам</t>
  </si>
  <si>
    <t>кредити суб'єктам господарської діяльності</t>
  </si>
  <si>
    <t>кредити органам державної влади та місцевого самоврядування</t>
  </si>
  <si>
    <t>кошти в Національному банку (які не включені до ВЛА)</t>
  </si>
  <si>
    <t>операції з цінними паперами (які не включені до ВЛА)</t>
  </si>
  <si>
    <t>операції зворотнього репо</t>
  </si>
  <si>
    <t>операції з деривативами та дебіторською заборгованістю</t>
  </si>
  <si>
    <t>інші операції, за якими очікуються надходження</t>
  </si>
  <si>
    <t>сукупні очікувані надходження грошових коштів</t>
  </si>
  <si>
    <t>у всіх валютах</t>
  </si>
  <si>
    <t>у іноземній валюті</t>
  </si>
  <si>
    <t>Х</t>
  </si>
  <si>
    <t>Складові розрахунку коефіцієнтів покриття ліквідністю (LCR)  за всіма валютами та в іноземній валюті відповідно до Методики розрахунку коефіцієнта покриття ліквідністю АТ "Кредобанк",  станом на 01  вересня 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</si>
</sst>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_-* #,##0.00000_-;\-* #,##0.00000_-;_-* &quot;-&quot;??_-;_-@_-"/>
    <numFmt numFmtId="166" formatCode="0.000%"/>
    <numFmt numFmtId="169" formatCode="_-* #,##0.0000_-;\-* #,##0.0000_-;_-* &quot;-&quot;??_-;_-@_-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right"/>
    </xf>
    <xf numFmtId="0" fontId="4" fillId="0" borderId="0" xfId="0" applyFont="1" applyAlignment="1">
      <alignment horizontal="right"/>
    </xf>
    <xf numFmtId="0" fontId="8" fillId="2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14" fontId="0" fillId="2" borderId="5" xfId="2" applyNumberFormat="1" applyFont="1" applyFill="1" applyBorder="1"/>
    <xf numFmtId="10" fontId="7" fillId="2" borderId="5" xfId="2" applyNumberFormat="1" applyFont="1" applyFill="1" applyBorder="1" applyAlignment="1">
      <alignment horizontal="center" vertical="center"/>
    </xf>
    <xf numFmtId="0" fontId="7" fillId="0" borderId="0" xfId="0" applyFont="1"/>
    <xf numFmtId="0" fontId="6" fillId="3" borderId="5" xfId="0" applyFont="1" applyFill="1" applyBorder="1" applyAlignment="1">
      <alignment horizontal="center" vertical="center"/>
    </xf>
    <xf numFmtId="165" fontId="7" fillId="0" borderId="0" xfId="1" applyNumberFormat="1" applyFont="1"/>
    <xf numFmtId="10" fontId="7" fillId="0" borderId="0" xfId="2" applyNumberFormat="1" applyFont="1"/>
    <xf numFmtId="164" fontId="9" fillId="3" borderId="12" xfId="1" applyNumberFormat="1" applyFont="1" applyFill="1" applyBorder="1" applyAlignment="1" applyProtection="1">
      <alignment horizontal="center" vertical="center" wrapText="1"/>
    </xf>
    <xf numFmtId="166" fontId="7" fillId="0" borderId="0" xfId="2" applyNumberFormat="1" applyFont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left" wrapText="1"/>
    </xf>
    <xf numFmtId="0" fontId="5" fillId="2" borderId="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textRotation="90" wrapText="1"/>
    </xf>
    <xf numFmtId="0" fontId="6" fillId="2" borderId="8" xfId="0" applyFont="1" applyFill="1" applyBorder="1" applyAlignment="1">
      <alignment horizontal="center" vertical="center" textRotation="90" wrapText="1"/>
    </xf>
    <xf numFmtId="0" fontId="6" fillId="2" borderId="11" xfId="0" applyFont="1" applyFill="1" applyBorder="1" applyAlignment="1">
      <alignment horizontal="center" vertical="center" textRotation="90" wrapText="1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69" fontId="7" fillId="0" borderId="0" xfId="1" applyNumberFormat="1" applyFont="1"/>
  </cellXfs>
  <cellStyles count="3">
    <cellStyle name="Відсотковий" xfId="2" builtinId="5"/>
    <cellStyle name="Звичайний" xfId="0" builtinId="0"/>
    <cellStyle name="Фінансови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фіс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30A43-9B10-4115-9901-34E7CC0E8DB0}">
  <dimension ref="A1:CM31"/>
  <sheetViews>
    <sheetView tabSelected="1" topLeftCell="X1" zoomScale="70" zoomScaleNormal="70" workbookViewId="0">
      <selection activeCell="X4" sqref="X4"/>
    </sheetView>
  </sheetViews>
  <sheetFormatPr defaultRowHeight="15" x14ac:dyDescent="0.25"/>
  <cols>
    <col min="1" max="1" width="7.7109375" customWidth="1"/>
    <col min="2" max="2" width="26.5703125" bestFit="1" customWidth="1"/>
    <col min="3" max="4" width="13.85546875" bestFit="1" customWidth="1"/>
    <col min="5" max="5" width="14.85546875" bestFit="1" customWidth="1"/>
    <col min="6" max="6" width="10.7109375" customWidth="1"/>
    <col min="7" max="7" width="14.85546875" bestFit="1" customWidth="1"/>
    <col min="8" max="8" width="10.7109375" customWidth="1"/>
    <col min="9" max="9" width="9.140625" bestFit="1" customWidth="1"/>
    <col min="10" max="10" width="10.7109375" customWidth="1"/>
    <col min="11" max="11" width="14.85546875" bestFit="1" customWidth="1"/>
    <col min="12" max="12" width="10.7109375" bestFit="1" customWidth="1"/>
    <col min="13" max="13" width="9.140625" bestFit="1" customWidth="1"/>
    <col min="14" max="14" width="10.7109375" bestFit="1" customWidth="1"/>
    <col min="15" max="16" width="14.85546875" bestFit="1" customWidth="1"/>
    <col min="17" max="17" width="9.140625" bestFit="1" customWidth="1"/>
    <col min="18" max="18" width="10.85546875" bestFit="1" customWidth="1"/>
    <col min="19" max="20" width="13.85546875" bestFit="1" customWidth="1"/>
    <col min="21" max="21" width="14.85546875" bestFit="1" customWidth="1"/>
    <col min="22" max="22" width="10.7109375" bestFit="1" customWidth="1"/>
    <col min="23" max="24" width="14.85546875" bestFit="1" customWidth="1"/>
    <col min="25" max="26" width="13.85546875" bestFit="1" customWidth="1"/>
    <col min="27" max="27" width="14.85546875" bestFit="1" customWidth="1"/>
    <col min="28" max="28" width="13.85546875" bestFit="1" customWidth="1"/>
    <col min="29" max="30" width="12" bestFit="1" customWidth="1"/>
    <col min="31" max="31" width="9.140625" bestFit="1" customWidth="1"/>
    <col min="32" max="32" width="10.85546875" bestFit="1" customWidth="1"/>
    <col min="33" max="33" width="13.85546875" bestFit="1" customWidth="1"/>
    <col min="34" max="34" width="12" bestFit="1" customWidth="1"/>
    <col min="35" max="35" width="9.140625" bestFit="1" customWidth="1"/>
    <col min="36" max="36" width="10.85546875" bestFit="1" customWidth="1"/>
    <col min="37" max="37" width="9.140625" bestFit="1" customWidth="1"/>
    <col min="38" max="38" width="10.85546875" bestFit="1" customWidth="1"/>
    <col min="39" max="39" width="9.140625" bestFit="1" customWidth="1"/>
    <col min="40" max="40" width="10.85546875" bestFit="1" customWidth="1"/>
    <col min="41" max="41" width="9.140625" bestFit="1" customWidth="1"/>
    <col min="42" max="42" width="10.85546875" bestFit="1" customWidth="1"/>
    <col min="43" max="43" width="9.140625" bestFit="1" customWidth="1"/>
    <col min="44" max="44" width="10.85546875" bestFit="1" customWidth="1"/>
    <col min="45" max="45" width="10" bestFit="1" customWidth="1"/>
    <col min="46" max="46" width="10.85546875" bestFit="1" customWidth="1"/>
    <col min="47" max="50" width="12" bestFit="1" customWidth="1"/>
    <col min="51" max="51" width="11" bestFit="1" customWidth="1"/>
    <col min="52" max="52" width="10.85546875" bestFit="1" customWidth="1"/>
    <col min="53" max="53" width="9.140625" bestFit="1" customWidth="1"/>
    <col min="54" max="54" width="10.85546875" bestFit="1" customWidth="1"/>
    <col min="55" max="55" width="9.140625" bestFit="1" customWidth="1"/>
    <col min="56" max="56" width="10.85546875" bestFit="1" customWidth="1"/>
    <col min="57" max="57" width="9.140625" bestFit="1" customWidth="1"/>
    <col min="58" max="58" width="10.85546875" bestFit="1" customWidth="1"/>
    <col min="59" max="59" width="14.85546875" bestFit="1" customWidth="1"/>
    <col min="60" max="60" width="13.85546875" bestFit="1" customWidth="1"/>
    <col min="61" max="61" width="11" bestFit="1" customWidth="1"/>
    <col min="62" max="62" width="10.85546875" bestFit="1" customWidth="1"/>
    <col min="63" max="63" width="12" bestFit="1" customWidth="1"/>
    <col min="64" max="64" width="11" bestFit="1" customWidth="1"/>
    <col min="65" max="65" width="9.140625" bestFit="1" customWidth="1"/>
    <col min="66" max="66" width="10.85546875" bestFit="1" customWidth="1"/>
    <col min="67" max="67" width="9.140625" bestFit="1" customWidth="1"/>
    <col min="68" max="68" width="10.85546875" bestFit="1" customWidth="1"/>
    <col min="69" max="70" width="13.85546875" bestFit="1" customWidth="1"/>
    <col min="71" max="72" width="12" bestFit="1" customWidth="1"/>
    <col min="73" max="73" width="9.140625" bestFit="1" customWidth="1"/>
    <col min="74" max="74" width="10.85546875" bestFit="1" customWidth="1"/>
    <col min="75" max="78" width="12" bestFit="1" customWidth="1"/>
    <col min="79" max="80" width="13.85546875" bestFit="1" customWidth="1"/>
    <col min="81" max="81" width="14.85546875" bestFit="1" customWidth="1"/>
    <col min="82" max="82" width="13.85546875" bestFit="1" customWidth="1"/>
    <col min="83" max="84" width="14.5703125" bestFit="1" customWidth="1"/>
    <col min="87" max="88" width="13.42578125" bestFit="1" customWidth="1"/>
  </cols>
  <sheetData>
    <row r="1" spans="1:91" s="1" customFormat="1" ht="15.75" x14ac:dyDescent="0.25">
      <c r="A1" s="18" t="s">
        <v>52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</row>
    <row r="2" spans="1:91" s="1" customFormat="1" ht="15" customHeight="1" x14ac:dyDescent="0.25">
      <c r="AT2" s="19" t="s">
        <v>0</v>
      </c>
      <c r="AU2" s="19"/>
      <c r="AV2" s="19"/>
      <c r="AX2" s="19" t="s">
        <v>1</v>
      </c>
      <c r="AY2" s="19"/>
      <c r="AZ2" s="19"/>
      <c r="BA2" s="2"/>
      <c r="BB2" s="2"/>
    </row>
    <row r="3" spans="1:91" s="1" customFormat="1" x14ac:dyDescent="0.25"/>
    <row r="4" spans="1:91" s="1" customFormat="1" ht="15.75" x14ac:dyDescent="0.25">
      <c r="CD4" s="3"/>
      <c r="CF4" s="3" t="s">
        <v>2</v>
      </c>
    </row>
    <row r="5" spans="1:91" s="1" customFormat="1" ht="15" customHeight="1" x14ac:dyDescent="0.25">
      <c r="CD5" s="4"/>
      <c r="CF5" s="4" t="s">
        <v>3</v>
      </c>
    </row>
    <row r="6" spans="1:91" s="1" customFormat="1" ht="15" customHeight="1" x14ac:dyDescent="0.25">
      <c r="A6" s="20" t="s">
        <v>4</v>
      </c>
      <c r="B6" s="23" t="s">
        <v>5</v>
      </c>
      <c r="C6" s="26" t="s">
        <v>6</v>
      </c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8"/>
      <c r="Y6" s="29" t="s">
        <v>7</v>
      </c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 t="s">
        <v>8</v>
      </c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32" t="s">
        <v>9</v>
      </c>
      <c r="CD6" s="33"/>
      <c r="CE6" s="36" t="s">
        <v>10</v>
      </c>
      <c r="CF6" s="36"/>
    </row>
    <row r="7" spans="1:91" s="1" customFormat="1" ht="60.6" customHeight="1" x14ac:dyDescent="0.25">
      <c r="A7" s="21"/>
      <c r="B7" s="24"/>
      <c r="C7" s="37" t="s">
        <v>11</v>
      </c>
      <c r="D7" s="37"/>
      <c r="E7" s="30" t="s">
        <v>12</v>
      </c>
      <c r="F7" s="31"/>
      <c r="G7" s="30" t="s">
        <v>13</v>
      </c>
      <c r="H7" s="31"/>
      <c r="I7" s="30" t="s">
        <v>14</v>
      </c>
      <c r="J7" s="31"/>
      <c r="K7" s="30" t="s">
        <v>15</v>
      </c>
      <c r="L7" s="31"/>
      <c r="M7" s="30" t="s">
        <v>16</v>
      </c>
      <c r="N7" s="31"/>
      <c r="O7" s="30" t="s">
        <v>17</v>
      </c>
      <c r="P7" s="31"/>
      <c r="Q7" s="30" t="s">
        <v>18</v>
      </c>
      <c r="R7" s="31"/>
      <c r="S7" s="30" t="s">
        <v>19</v>
      </c>
      <c r="T7" s="31"/>
      <c r="U7" s="30" t="s">
        <v>20</v>
      </c>
      <c r="V7" s="31"/>
      <c r="W7" s="30" t="s">
        <v>21</v>
      </c>
      <c r="X7" s="31"/>
      <c r="Y7" s="30" t="s">
        <v>22</v>
      </c>
      <c r="Z7" s="31"/>
      <c r="AA7" s="30" t="s">
        <v>23</v>
      </c>
      <c r="AB7" s="31"/>
      <c r="AC7" s="30" t="s">
        <v>24</v>
      </c>
      <c r="AD7" s="31"/>
      <c r="AE7" s="30" t="s">
        <v>25</v>
      </c>
      <c r="AF7" s="31"/>
      <c r="AG7" s="30" t="s">
        <v>26</v>
      </c>
      <c r="AH7" s="31"/>
      <c r="AI7" s="30" t="s">
        <v>27</v>
      </c>
      <c r="AJ7" s="31"/>
      <c r="AK7" s="30" t="s">
        <v>28</v>
      </c>
      <c r="AL7" s="31"/>
      <c r="AM7" s="30" t="s">
        <v>29</v>
      </c>
      <c r="AN7" s="31"/>
      <c r="AO7" s="30" t="s">
        <v>30</v>
      </c>
      <c r="AP7" s="31"/>
      <c r="AQ7" s="30" t="s">
        <v>31</v>
      </c>
      <c r="AR7" s="31"/>
      <c r="AS7" s="30" t="s">
        <v>32</v>
      </c>
      <c r="AT7" s="31"/>
      <c r="AU7" s="30" t="s">
        <v>33</v>
      </c>
      <c r="AV7" s="31"/>
      <c r="AW7" s="30" t="s">
        <v>34</v>
      </c>
      <c r="AX7" s="31"/>
      <c r="AY7" s="30" t="s">
        <v>35</v>
      </c>
      <c r="AZ7" s="31"/>
      <c r="BA7" s="30" t="s">
        <v>36</v>
      </c>
      <c r="BB7" s="31"/>
      <c r="BC7" s="30" t="s">
        <v>37</v>
      </c>
      <c r="BD7" s="31"/>
      <c r="BE7" s="30" t="s">
        <v>38</v>
      </c>
      <c r="BF7" s="31"/>
      <c r="BG7" s="30" t="s">
        <v>39</v>
      </c>
      <c r="BH7" s="31"/>
      <c r="BI7" s="37" t="s">
        <v>40</v>
      </c>
      <c r="BJ7" s="37"/>
      <c r="BK7" s="37" t="s">
        <v>41</v>
      </c>
      <c r="BL7" s="37"/>
      <c r="BM7" s="37" t="s">
        <v>42</v>
      </c>
      <c r="BN7" s="37"/>
      <c r="BO7" s="37" t="s">
        <v>43</v>
      </c>
      <c r="BP7" s="37"/>
      <c r="BQ7" s="37" t="s">
        <v>24</v>
      </c>
      <c r="BR7" s="37"/>
      <c r="BS7" s="37" t="s">
        <v>44</v>
      </c>
      <c r="BT7" s="37"/>
      <c r="BU7" s="37" t="s">
        <v>45</v>
      </c>
      <c r="BV7" s="37"/>
      <c r="BW7" s="37" t="s">
        <v>46</v>
      </c>
      <c r="BX7" s="37"/>
      <c r="BY7" s="38" t="s">
        <v>47</v>
      </c>
      <c r="BZ7" s="38"/>
      <c r="CA7" s="37" t="s">
        <v>48</v>
      </c>
      <c r="CB7" s="37"/>
      <c r="CC7" s="34"/>
      <c r="CD7" s="35"/>
      <c r="CE7" s="36"/>
      <c r="CF7" s="36"/>
    </row>
    <row r="8" spans="1:91" s="1" customFormat="1" ht="51" customHeight="1" x14ac:dyDescent="0.25">
      <c r="A8" s="22"/>
      <c r="B8" s="25"/>
      <c r="C8" s="7" t="s">
        <v>49</v>
      </c>
      <c r="D8" s="7" t="s">
        <v>50</v>
      </c>
      <c r="E8" s="7" t="s">
        <v>49</v>
      </c>
      <c r="F8" s="7" t="s">
        <v>50</v>
      </c>
      <c r="G8" s="8" t="s">
        <v>49</v>
      </c>
      <c r="H8" s="8" t="s">
        <v>50</v>
      </c>
      <c r="I8" s="6" t="s">
        <v>49</v>
      </c>
      <c r="J8" s="7" t="s">
        <v>50</v>
      </c>
      <c r="K8" s="6" t="s">
        <v>49</v>
      </c>
      <c r="L8" s="7" t="s">
        <v>50</v>
      </c>
      <c r="M8" s="7" t="s">
        <v>49</v>
      </c>
      <c r="N8" s="7" t="s">
        <v>50</v>
      </c>
      <c r="O8" s="7" t="s">
        <v>49</v>
      </c>
      <c r="P8" s="7" t="s">
        <v>50</v>
      </c>
      <c r="Q8" s="7" t="s">
        <v>49</v>
      </c>
      <c r="R8" s="7" t="s">
        <v>50</v>
      </c>
      <c r="S8" s="7" t="s">
        <v>49</v>
      </c>
      <c r="T8" s="7" t="s">
        <v>50</v>
      </c>
      <c r="U8" s="7" t="s">
        <v>49</v>
      </c>
      <c r="V8" s="7" t="s">
        <v>50</v>
      </c>
      <c r="W8" s="7" t="s">
        <v>49</v>
      </c>
      <c r="X8" s="7" t="s">
        <v>50</v>
      </c>
      <c r="Y8" s="7" t="s">
        <v>49</v>
      </c>
      <c r="Z8" s="7" t="s">
        <v>50</v>
      </c>
      <c r="AA8" s="7" t="s">
        <v>49</v>
      </c>
      <c r="AB8" s="7" t="s">
        <v>50</v>
      </c>
      <c r="AC8" s="7" t="s">
        <v>49</v>
      </c>
      <c r="AD8" s="7" t="s">
        <v>50</v>
      </c>
      <c r="AE8" s="7" t="s">
        <v>49</v>
      </c>
      <c r="AF8" s="7" t="s">
        <v>50</v>
      </c>
      <c r="AG8" s="7" t="s">
        <v>49</v>
      </c>
      <c r="AH8" s="7" t="s">
        <v>50</v>
      </c>
      <c r="AI8" s="7" t="s">
        <v>49</v>
      </c>
      <c r="AJ8" s="7" t="s">
        <v>50</v>
      </c>
      <c r="AK8" s="7" t="s">
        <v>49</v>
      </c>
      <c r="AL8" s="7" t="s">
        <v>50</v>
      </c>
      <c r="AM8" s="7" t="s">
        <v>49</v>
      </c>
      <c r="AN8" s="7" t="s">
        <v>50</v>
      </c>
      <c r="AO8" s="7" t="s">
        <v>49</v>
      </c>
      <c r="AP8" s="7" t="s">
        <v>50</v>
      </c>
      <c r="AQ8" s="7" t="s">
        <v>49</v>
      </c>
      <c r="AR8" s="7" t="s">
        <v>50</v>
      </c>
      <c r="AS8" s="7" t="s">
        <v>49</v>
      </c>
      <c r="AT8" s="7" t="s">
        <v>50</v>
      </c>
      <c r="AU8" s="7" t="s">
        <v>49</v>
      </c>
      <c r="AV8" s="7" t="s">
        <v>50</v>
      </c>
      <c r="AW8" s="7" t="s">
        <v>49</v>
      </c>
      <c r="AX8" s="7" t="s">
        <v>50</v>
      </c>
      <c r="AY8" s="7" t="s">
        <v>49</v>
      </c>
      <c r="AZ8" s="7" t="s">
        <v>50</v>
      </c>
      <c r="BA8" s="5" t="s">
        <v>49</v>
      </c>
      <c r="BB8" s="5" t="s">
        <v>50</v>
      </c>
      <c r="BC8" s="7" t="s">
        <v>49</v>
      </c>
      <c r="BD8" s="7" t="s">
        <v>50</v>
      </c>
      <c r="BE8" s="7" t="s">
        <v>49</v>
      </c>
      <c r="BF8" s="7" t="s">
        <v>50</v>
      </c>
      <c r="BG8" s="7" t="s">
        <v>49</v>
      </c>
      <c r="BH8" s="7" t="s">
        <v>50</v>
      </c>
      <c r="BI8" s="7" t="s">
        <v>49</v>
      </c>
      <c r="BJ8" s="7" t="s">
        <v>50</v>
      </c>
      <c r="BK8" s="7" t="s">
        <v>49</v>
      </c>
      <c r="BL8" s="7" t="s">
        <v>50</v>
      </c>
      <c r="BM8" s="7" t="s">
        <v>49</v>
      </c>
      <c r="BN8" s="7" t="s">
        <v>50</v>
      </c>
      <c r="BO8" s="5" t="s">
        <v>49</v>
      </c>
      <c r="BP8" s="5" t="s">
        <v>50</v>
      </c>
      <c r="BQ8" s="7" t="s">
        <v>49</v>
      </c>
      <c r="BR8" s="7" t="s">
        <v>50</v>
      </c>
      <c r="BS8" s="7" t="s">
        <v>49</v>
      </c>
      <c r="BT8" s="7" t="s">
        <v>50</v>
      </c>
      <c r="BU8" s="7" t="s">
        <v>49</v>
      </c>
      <c r="BV8" s="7" t="s">
        <v>50</v>
      </c>
      <c r="BW8" s="7" t="s">
        <v>49</v>
      </c>
      <c r="BX8" s="7" t="s">
        <v>50</v>
      </c>
      <c r="BY8" s="7" t="s">
        <v>49</v>
      </c>
      <c r="BZ8" s="7" t="s">
        <v>50</v>
      </c>
      <c r="CA8" s="7" t="s">
        <v>49</v>
      </c>
      <c r="CB8" s="7" t="s">
        <v>50</v>
      </c>
      <c r="CC8" s="7" t="s">
        <v>49</v>
      </c>
      <c r="CD8" s="7" t="s">
        <v>50</v>
      </c>
      <c r="CE8" s="7" t="s">
        <v>49</v>
      </c>
      <c r="CF8" s="7" t="s">
        <v>50</v>
      </c>
    </row>
    <row r="9" spans="1:91" s="1" customFormat="1" x14ac:dyDescent="0.25">
      <c r="A9" s="9">
        <v>1</v>
      </c>
      <c r="B9" s="9">
        <v>2</v>
      </c>
      <c r="C9" s="9">
        <v>3</v>
      </c>
      <c r="D9" s="9">
        <v>4</v>
      </c>
      <c r="E9" s="9">
        <v>5</v>
      </c>
      <c r="F9" s="9">
        <v>6</v>
      </c>
      <c r="G9" s="9">
        <v>7</v>
      </c>
      <c r="H9" s="9">
        <v>8</v>
      </c>
      <c r="I9" s="9">
        <v>9</v>
      </c>
      <c r="J9" s="9">
        <v>10</v>
      </c>
      <c r="K9" s="9">
        <v>11</v>
      </c>
      <c r="L9" s="9">
        <v>12</v>
      </c>
      <c r="M9" s="9">
        <v>13</v>
      </c>
      <c r="N9" s="9">
        <v>14</v>
      </c>
      <c r="O9" s="9">
        <v>15</v>
      </c>
      <c r="P9" s="9">
        <v>16</v>
      </c>
      <c r="Q9" s="9">
        <v>17</v>
      </c>
      <c r="R9" s="9">
        <v>18</v>
      </c>
      <c r="S9" s="9">
        <v>19</v>
      </c>
      <c r="T9" s="9">
        <v>20</v>
      </c>
      <c r="U9" s="9">
        <v>21</v>
      </c>
      <c r="V9" s="9">
        <v>22</v>
      </c>
      <c r="W9" s="9">
        <v>23</v>
      </c>
      <c r="X9" s="9">
        <v>24</v>
      </c>
      <c r="Y9" s="9">
        <v>25</v>
      </c>
      <c r="Z9" s="9">
        <v>26</v>
      </c>
      <c r="AA9" s="9">
        <v>27</v>
      </c>
      <c r="AB9" s="9">
        <v>28</v>
      </c>
      <c r="AC9" s="9">
        <v>29</v>
      </c>
      <c r="AD9" s="9">
        <v>30</v>
      </c>
      <c r="AE9" s="9">
        <v>31</v>
      </c>
      <c r="AF9" s="9">
        <v>32</v>
      </c>
      <c r="AG9" s="9">
        <v>33</v>
      </c>
      <c r="AH9" s="9">
        <v>34</v>
      </c>
      <c r="AI9" s="9">
        <v>35</v>
      </c>
      <c r="AJ9" s="9">
        <v>36</v>
      </c>
      <c r="AK9" s="9">
        <v>37</v>
      </c>
      <c r="AL9" s="9">
        <v>38</v>
      </c>
      <c r="AM9" s="9">
        <v>39</v>
      </c>
      <c r="AN9" s="9">
        <v>40</v>
      </c>
      <c r="AO9" s="9">
        <v>41</v>
      </c>
      <c r="AP9" s="9">
        <v>42</v>
      </c>
      <c r="AQ9" s="9">
        <v>43</v>
      </c>
      <c r="AR9" s="9">
        <v>44</v>
      </c>
      <c r="AS9" s="9">
        <v>45</v>
      </c>
      <c r="AT9" s="9">
        <v>46</v>
      </c>
      <c r="AU9" s="9">
        <v>47</v>
      </c>
      <c r="AV9" s="9">
        <v>48</v>
      </c>
      <c r="AW9" s="9">
        <v>49</v>
      </c>
      <c r="AX9" s="9">
        <v>50</v>
      </c>
      <c r="AY9" s="9">
        <v>51</v>
      </c>
      <c r="AZ9" s="9">
        <v>52</v>
      </c>
      <c r="BA9" s="9">
        <v>53</v>
      </c>
      <c r="BB9" s="9">
        <v>54</v>
      </c>
      <c r="BC9" s="9">
        <v>55</v>
      </c>
      <c r="BD9" s="9">
        <v>56</v>
      </c>
      <c r="BE9" s="9">
        <v>57</v>
      </c>
      <c r="BF9" s="9">
        <v>58</v>
      </c>
      <c r="BG9" s="9">
        <v>59</v>
      </c>
      <c r="BH9" s="9">
        <v>60</v>
      </c>
      <c r="BI9" s="9">
        <v>61</v>
      </c>
      <c r="BJ9" s="9">
        <v>62</v>
      </c>
      <c r="BK9" s="9">
        <v>63</v>
      </c>
      <c r="BL9" s="9">
        <v>64</v>
      </c>
      <c r="BM9" s="9">
        <v>65</v>
      </c>
      <c r="BN9" s="9">
        <v>66</v>
      </c>
      <c r="BO9" s="9">
        <v>67</v>
      </c>
      <c r="BP9" s="9">
        <v>68</v>
      </c>
      <c r="BQ9" s="9">
        <v>69</v>
      </c>
      <c r="BR9" s="9">
        <v>70</v>
      </c>
      <c r="BS9" s="9">
        <v>71</v>
      </c>
      <c r="BT9" s="9">
        <v>72</v>
      </c>
      <c r="BU9" s="9">
        <v>73</v>
      </c>
      <c r="BV9" s="9">
        <v>74</v>
      </c>
      <c r="BW9" s="9">
        <v>75</v>
      </c>
      <c r="BX9" s="9">
        <v>76</v>
      </c>
      <c r="BY9" s="9">
        <v>77</v>
      </c>
      <c r="BZ9" s="9">
        <v>78</v>
      </c>
      <c r="CA9" s="9">
        <v>79</v>
      </c>
      <c r="CB9" s="9">
        <v>80</v>
      </c>
      <c r="CC9" s="9">
        <v>81</v>
      </c>
      <c r="CD9" s="9">
        <v>82</v>
      </c>
      <c r="CE9" s="9">
        <v>83</v>
      </c>
      <c r="CF9" s="9">
        <v>84</v>
      </c>
    </row>
    <row r="10" spans="1:91" s="12" customFormat="1" x14ac:dyDescent="0.25">
      <c r="A10" s="9">
        <v>1</v>
      </c>
      <c r="B10" s="10">
        <v>45871</v>
      </c>
      <c r="C10" s="16">
        <v>2230057.56</v>
      </c>
      <c r="D10" s="16">
        <v>1684357.5</v>
      </c>
      <c r="E10" s="16">
        <v>2769045.26</v>
      </c>
      <c r="F10" s="16"/>
      <c r="G10" s="16">
        <v>8764063.8699999992</v>
      </c>
      <c r="H10" s="16">
        <v>0</v>
      </c>
      <c r="I10" s="16">
        <v>0</v>
      </c>
      <c r="J10" s="16"/>
      <c r="K10" s="16">
        <v>17189000</v>
      </c>
      <c r="L10" s="16"/>
      <c r="M10" s="16">
        <v>0</v>
      </c>
      <c r="N10" s="16"/>
      <c r="O10" s="16">
        <v>15986917.6</v>
      </c>
      <c r="P10" s="16">
        <v>15986917.6</v>
      </c>
      <c r="Q10" s="16">
        <v>0</v>
      </c>
      <c r="R10" s="16">
        <v>0</v>
      </c>
      <c r="S10" s="16">
        <v>2306068.3199999998</v>
      </c>
      <c r="T10" s="16">
        <v>2306068.3199999998</v>
      </c>
      <c r="U10" s="16">
        <v>11097714.050000001</v>
      </c>
      <c r="V10" s="16"/>
      <c r="W10" s="16">
        <v>38147438.560000002</v>
      </c>
      <c r="X10" s="16">
        <v>19977343.420000002</v>
      </c>
      <c r="Y10" s="16">
        <v>2759921.61</v>
      </c>
      <c r="Z10" s="16">
        <v>1591335.74</v>
      </c>
      <c r="AA10" s="16">
        <v>12156253.42</v>
      </c>
      <c r="AB10" s="16">
        <v>4501907.04</v>
      </c>
      <c r="AC10" s="16">
        <v>1204272.67</v>
      </c>
      <c r="AD10" s="16">
        <v>1199665.31</v>
      </c>
      <c r="AE10" s="16">
        <v>21.5</v>
      </c>
      <c r="AF10" s="16">
        <v>0</v>
      </c>
      <c r="AG10" s="16">
        <v>2359201.86</v>
      </c>
      <c r="AH10" s="16">
        <v>52215.199999999997</v>
      </c>
      <c r="AI10" s="16">
        <v>0</v>
      </c>
      <c r="AJ10" s="16">
        <v>0</v>
      </c>
      <c r="AK10" s="16">
        <v>0</v>
      </c>
      <c r="AL10" s="16">
        <v>0</v>
      </c>
      <c r="AM10" s="16">
        <v>0</v>
      </c>
      <c r="AN10" s="16">
        <v>0</v>
      </c>
      <c r="AO10" s="16">
        <v>0</v>
      </c>
      <c r="AP10" s="16">
        <v>0</v>
      </c>
      <c r="AQ10" s="16">
        <v>0.03</v>
      </c>
      <c r="AR10" s="16">
        <v>0</v>
      </c>
      <c r="AS10" s="16">
        <v>4.07</v>
      </c>
      <c r="AT10" s="16">
        <v>0</v>
      </c>
      <c r="AU10" s="16">
        <v>111918.6</v>
      </c>
      <c r="AV10" s="16">
        <v>79039.02</v>
      </c>
      <c r="AW10" s="16">
        <v>227475.72</v>
      </c>
      <c r="AX10" s="16">
        <v>227415.6</v>
      </c>
      <c r="AY10" s="16">
        <v>23881.73</v>
      </c>
      <c r="AZ10" s="16">
        <v>8873.24</v>
      </c>
      <c r="BA10" s="16">
        <v>0</v>
      </c>
      <c r="BB10" s="16">
        <v>0</v>
      </c>
      <c r="BC10" s="16">
        <v>0</v>
      </c>
      <c r="BD10" s="16">
        <v>0</v>
      </c>
      <c r="BE10" s="16">
        <v>0</v>
      </c>
      <c r="BF10" s="16">
        <v>0</v>
      </c>
      <c r="BG10" s="16">
        <v>18842951.210000001</v>
      </c>
      <c r="BH10" s="16">
        <v>7660451.1500000004</v>
      </c>
      <c r="BI10" s="16">
        <v>5431.42</v>
      </c>
      <c r="BJ10" s="16">
        <v>0</v>
      </c>
      <c r="BK10" s="16">
        <v>126239.82</v>
      </c>
      <c r="BL10" s="16">
        <v>9974.08</v>
      </c>
      <c r="BM10" s="16">
        <v>0</v>
      </c>
      <c r="BN10" s="16">
        <v>0</v>
      </c>
      <c r="BO10" s="16">
        <v>0</v>
      </c>
      <c r="BP10" s="16">
        <v>0</v>
      </c>
      <c r="BQ10" s="16">
        <v>2011322.07</v>
      </c>
      <c r="BR10" s="16">
        <v>1847209.39</v>
      </c>
      <c r="BS10" s="16">
        <v>241153.63</v>
      </c>
      <c r="BT10" s="16">
        <v>19002.84</v>
      </c>
      <c r="BU10" s="16">
        <v>0</v>
      </c>
      <c r="BV10" s="16">
        <v>0</v>
      </c>
      <c r="BW10" s="16">
        <v>228349.19</v>
      </c>
      <c r="BX10" s="16">
        <v>227852.33</v>
      </c>
      <c r="BY10" s="16">
        <v>335156.90999999997</v>
      </c>
      <c r="BZ10" s="16">
        <v>145604.29</v>
      </c>
      <c r="CA10" s="16">
        <v>2947653.03</v>
      </c>
      <c r="CB10" s="16">
        <v>2249642.94</v>
      </c>
      <c r="CC10" s="16">
        <v>15895298.18</v>
      </c>
      <c r="CD10" s="16">
        <v>5410808.2199999997</v>
      </c>
      <c r="CE10" s="11">
        <f>W10/CC10</f>
        <v>2.3999196572479775</v>
      </c>
      <c r="CF10" s="11">
        <f t="shared" ref="CF10:CF29" si="0">X10/CD10</f>
        <v>3.6921181841480979</v>
      </c>
      <c r="CG10" s="15"/>
      <c r="CH10" s="15"/>
      <c r="CI10" s="39"/>
      <c r="CJ10" s="39"/>
      <c r="CK10" s="17"/>
      <c r="CL10" s="17"/>
      <c r="CM10" s="14"/>
    </row>
    <row r="11" spans="1:91" s="12" customFormat="1" x14ac:dyDescent="0.25">
      <c r="A11" s="9">
        <v>2</v>
      </c>
      <c r="B11" s="10">
        <v>45874</v>
      </c>
      <c r="C11" s="16">
        <v>2172568.15</v>
      </c>
      <c r="D11" s="16">
        <v>1681815.35</v>
      </c>
      <c r="E11" s="16">
        <v>2611091.14</v>
      </c>
      <c r="F11" s="16"/>
      <c r="G11" s="16">
        <v>8771280.8000000007</v>
      </c>
      <c r="H11" s="16">
        <v>0</v>
      </c>
      <c r="I11" s="16">
        <v>0</v>
      </c>
      <c r="J11" s="16"/>
      <c r="K11" s="16">
        <v>17589000</v>
      </c>
      <c r="L11" s="16"/>
      <c r="M11" s="16">
        <v>0</v>
      </c>
      <c r="N11" s="16"/>
      <c r="O11" s="16">
        <v>15983733.199999999</v>
      </c>
      <c r="P11" s="16">
        <v>15983733.199999999</v>
      </c>
      <c r="Q11" s="16">
        <v>0</v>
      </c>
      <c r="R11" s="16">
        <v>0</v>
      </c>
      <c r="S11" s="16">
        <v>2154156.1800000002</v>
      </c>
      <c r="T11" s="16">
        <v>2154156.1800000002</v>
      </c>
      <c r="U11" s="16">
        <v>11097714.050000001</v>
      </c>
      <c r="V11" s="16"/>
      <c r="W11" s="16">
        <v>38184115.409999996</v>
      </c>
      <c r="X11" s="16">
        <v>19819704.73</v>
      </c>
      <c r="Y11" s="16">
        <v>2770119.58</v>
      </c>
      <c r="Z11" s="16">
        <v>1584971.94</v>
      </c>
      <c r="AA11" s="16">
        <v>12229577.33</v>
      </c>
      <c r="AB11" s="16">
        <v>4507792.2699999996</v>
      </c>
      <c r="AC11" s="16">
        <v>1103906.8</v>
      </c>
      <c r="AD11" s="16">
        <v>1099315.67</v>
      </c>
      <c r="AE11" s="16">
        <v>0</v>
      </c>
      <c r="AF11" s="16">
        <v>0</v>
      </c>
      <c r="AG11" s="16">
        <v>1867160.57</v>
      </c>
      <c r="AH11" s="16">
        <v>52218.2</v>
      </c>
      <c r="AI11" s="16">
        <v>0</v>
      </c>
      <c r="AJ11" s="16">
        <v>0</v>
      </c>
      <c r="AK11" s="16">
        <v>0</v>
      </c>
      <c r="AL11" s="16">
        <v>0</v>
      </c>
      <c r="AM11" s="16">
        <v>0</v>
      </c>
      <c r="AN11" s="16">
        <v>0</v>
      </c>
      <c r="AO11" s="16">
        <v>0</v>
      </c>
      <c r="AP11" s="16">
        <v>0</v>
      </c>
      <c r="AQ11" s="16">
        <v>0</v>
      </c>
      <c r="AR11" s="16">
        <v>0</v>
      </c>
      <c r="AS11" s="16">
        <v>30.17</v>
      </c>
      <c r="AT11" s="16">
        <v>0</v>
      </c>
      <c r="AU11" s="16">
        <v>112999.39</v>
      </c>
      <c r="AV11" s="16">
        <v>79136.66</v>
      </c>
      <c r="AW11" s="16">
        <v>266655.31</v>
      </c>
      <c r="AX11" s="16">
        <v>265071.53000000003</v>
      </c>
      <c r="AY11" s="16">
        <v>23426.07</v>
      </c>
      <c r="AZ11" s="16">
        <v>8872.2900000000009</v>
      </c>
      <c r="BA11" s="16">
        <v>0</v>
      </c>
      <c r="BB11" s="16">
        <v>0</v>
      </c>
      <c r="BC11" s="16">
        <v>0</v>
      </c>
      <c r="BD11" s="16">
        <v>0</v>
      </c>
      <c r="BE11" s="16">
        <v>0</v>
      </c>
      <c r="BF11" s="16">
        <v>0</v>
      </c>
      <c r="BG11" s="16">
        <v>18373875.219999999</v>
      </c>
      <c r="BH11" s="16">
        <v>7597378.5599999996</v>
      </c>
      <c r="BI11" s="16">
        <v>7015.35</v>
      </c>
      <c r="BJ11" s="16">
        <v>13.56</v>
      </c>
      <c r="BK11" s="16">
        <v>248616.19</v>
      </c>
      <c r="BL11" s="16">
        <v>34191.949999999997</v>
      </c>
      <c r="BM11" s="16">
        <v>0</v>
      </c>
      <c r="BN11" s="16">
        <v>0</v>
      </c>
      <c r="BO11" s="16">
        <v>0</v>
      </c>
      <c r="BP11" s="16">
        <v>0</v>
      </c>
      <c r="BQ11" s="16">
        <v>1907561.2</v>
      </c>
      <c r="BR11" s="16">
        <v>1879332.39</v>
      </c>
      <c r="BS11" s="16">
        <v>241176.95</v>
      </c>
      <c r="BT11" s="16">
        <v>19026.16</v>
      </c>
      <c r="BU11" s="16">
        <v>0</v>
      </c>
      <c r="BV11" s="16">
        <v>0</v>
      </c>
      <c r="BW11" s="16">
        <v>263627.74</v>
      </c>
      <c r="BX11" s="16">
        <v>263557.75</v>
      </c>
      <c r="BY11" s="16">
        <v>457956.13</v>
      </c>
      <c r="BZ11" s="16">
        <v>182815.94</v>
      </c>
      <c r="CA11" s="16">
        <v>3125953.56</v>
      </c>
      <c r="CB11" s="16">
        <v>2378937.75</v>
      </c>
      <c r="CC11" s="16">
        <v>15247921.66</v>
      </c>
      <c r="CD11" s="16">
        <v>5218440.82</v>
      </c>
      <c r="CE11" s="11">
        <f t="shared" ref="CE11:CE29" si="1">W11/CC11</f>
        <v>2.5042177066116955</v>
      </c>
      <c r="CF11" s="11">
        <f t="shared" si="0"/>
        <v>3.7980127424344343</v>
      </c>
      <c r="CG11" s="15"/>
      <c r="CH11" s="15"/>
      <c r="CI11" s="39"/>
      <c r="CJ11" s="39"/>
      <c r="CK11" s="17"/>
      <c r="CL11" s="17"/>
      <c r="CM11" s="14"/>
    </row>
    <row r="12" spans="1:91" s="12" customFormat="1" x14ac:dyDescent="0.25">
      <c r="A12" s="9">
        <v>3</v>
      </c>
      <c r="B12" s="10">
        <v>45875</v>
      </c>
      <c r="C12" s="16">
        <v>2132802.2999999998</v>
      </c>
      <c r="D12" s="16">
        <v>1674037.19</v>
      </c>
      <c r="E12" s="16">
        <v>7948434.8399999999</v>
      </c>
      <c r="F12" s="16"/>
      <c r="G12" s="16">
        <v>8770558.6899999995</v>
      </c>
      <c r="H12" s="16">
        <v>0</v>
      </c>
      <c r="I12" s="16">
        <v>0</v>
      </c>
      <c r="J12" s="16"/>
      <c r="K12" s="16">
        <v>12189000</v>
      </c>
      <c r="L12" s="16"/>
      <c r="M12" s="16">
        <v>0</v>
      </c>
      <c r="N12" s="16"/>
      <c r="O12" s="16">
        <v>16087772.300000001</v>
      </c>
      <c r="P12" s="16">
        <v>16087772.300000001</v>
      </c>
      <c r="Q12" s="16">
        <v>0</v>
      </c>
      <c r="R12" s="16">
        <v>0</v>
      </c>
      <c r="S12" s="16">
        <v>2167866.4</v>
      </c>
      <c r="T12" s="16">
        <v>2167866.4</v>
      </c>
      <c r="U12" s="16">
        <v>11097714.050000001</v>
      </c>
      <c r="V12" s="16"/>
      <c r="W12" s="16">
        <v>38198720.479999997</v>
      </c>
      <c r="X12" s="16">
        <v>19929675.890000001</v>
      </c>
      <c r="Y12" s="16">
        <v>2783542.59</v>
      </c>
      <c r="Z12" s="16">
        <v>1590088.66</v>
      </c>
      <c r="AA12" s="16">
        <v>12164215.960000001</v>
      </c>
      <c r="AB12" s="16">
        <v>4566591.3499999996</v>
      </c>
      <c r="AC12" s="16">
        <v>907149.8</v>
      </c>
      <c r="AD12" s="16">
        <v>902579.46</v>
      </c>
      <c r="AE12" s="16">
        <v>21</v>
      </c>
      <c r="AF12" s="16">
        <v>0</v>
      </c>
      <c r="AG12" s="16">
        <v>1779343.13</v>
      </c>
      <c r="AH12" s="16">
        <v>52675.16</v>
      </c>
      <c r="AI12" s="16">
        <v>0</v>
      </c>
      <c r="AJ12" s="16">
        <v>0</v>
      </c>
      <c r="AK12" s="16">
        <v>0</v>
      </c>
      <c r="AL12" s="16">
        <v>0</v>
      </c>
      <c r="AM12" s="16">
        <v>0</v>
      </c>
      <c r="AN12" s="16">
        <v>0</v>
      </c>
      <c r="AO12" s="16">
        <v>0</v>
      </c>
      <c r="AP12" s="16">
        <v>0</v>
      </c>
      <c r="AQ12" s="16">
        <v>0</v>
      </c>
      <c r="AR12" s="16">
        <v>0</v>
      </c>
      <c r="AS12" s="16">
        <v>30.17</v>
      </c>
      <c r="AT12" s="16">
        <v>0</v>
      </c>
      <c r="AU12" s="16">
        <v>117665</v>
      </c>
      <c r="AV12" s="16">
        <v>79298.05</v>
      </c>
      <c r="AW12" s="16">
        <v>298633.96000000002</v>
      </c>
      <c r="AX12" s="16">
        <v>298595.64</v>
      </c>
      <c r="AY12" s="16">
        <v>23565.54</v>
      </c>
      <c r="AZ12" s="16">
        <v>8923.99</v>
      </c>
      <c r="BA12" s="16">
        <v>0</v>
      </c>
      <c r="BB12" s="16">
        <v>0</v>
      </c>
      <c r="BC12" s="16">
        <v>0</v>
      </c>
      <c r="BD12" s="16">
        <v>0</v>
      </c>
      <c r="BE12" s="16">
        <v>0</v>
      </c>
      <c r="BF12" s="16">
        <v>0</v>
      </c>
      <c r="BG12" s="16">
        <v>18074167.149999999</v>
      </c>
      <c r="BH12" s="16">
        <v>7498752.3099999996</v>
      </c>
      <c r="BI12" s="16">
        <v>6945.5</v>
      </c>
      <c r="BJ12" s="16">
        <v>13.58</v>
      </c>
      <c r="BK12" s="16">
        <v>215402.02</v>
      </c>
      <c r="BL12" s="16">
        <v>34002.39</v>
      </c>
      <c r="BM12" s="16">
        <v>0</v>
      </c>
      <c r="BN12" s="16">
        <v>0</v>
      </c>
      <c r="BO12" s="16">
        <v>0</v>
      </c>
      <c r="BP12" s="16">
        <v>0</v>
      </c>
      <c r="BQ12" s="16">
        <v>1745703.2</v>
      </c>
      <c r="BR12" s="16">
        <v>1735734.54</v>
      </c>
      <c r="BS12" s="16">
        <v>241188.66</v>
      </c>
      <c r="BT12" s="16">
        <v>19037.87</v>
      </c>
      <c r="BU12" s="16">
        <v>0</v>
      </c>
      <c r="BV12" s="16">
        <v>0</v>
      </c>
      <c r="BW12" s="16">
        <v>299504.39</v>
      </c>
      <c r="BX12" s="16">
        <v>299030.84999999998</v>
      </c>
      <c r="BY12" s="16">
        <v>378487.62</v>
      </c>
      <c r="BZ12" s="16">
        <v>162202.09</v>
      </c>
      <c r="CA12" s="16">
        <v>2887231.39</v>
      </c>
      <c r="CB12" s="16">
        <v>2250021.33</v>
      </c>
      <c r="CC12" s="16">
        <v>15186935.76</v>
      </c>
      <c r="CD12" s="16">
        <v>5248730.9800000004</v>
      </c>
      <c r="CE12" s="11">
        <f t="shared" si="1"/>
        <v>2.5152355342550021</v>
      </c>
      <c r="CF12" s="11">
        <f t="shared" si="0"/>
        <v>3.7970465558133824</v>
      </c>
      <c r="CG12" s="15"/>
      <c r="CH12" s="15"/>
      <c r="CI12" s="39"/>
      <c r="CJ12" s="39"/>
      <c r="CK12" s="17"/>
      <c r="CL12" s="17"/>
      <c r="CM12" s="14"/>
    </row>
    <row r="13" spans="1:91" s="12" customFormat="1" x14ac:dyDescent="0.25">
      <c r="A13" s="9">
        <v>4</v>
      </c>
      <c r="B13" s="10">
        <v>45876</v>
      </c>
      <c r="C13" s="16">
        <v>2121003.66</v>
      </c>
      <c r="D13" s="16">
        <v>1659599.95</v>
      </c>
      <c r="E13" s="16">
        <v>3585515.14</v>
      </c>
      <c r="F13" s="16"/>
      <c r="G13" s="16">
        <v>8678269.7699999996</v>
      </c>
      <c r="H13" s="16">
        <v>0</v>
      </c>
      <c r="I13" s="16">
        <v>0</v>
      </c>
      <c r="J13" s="16"/>
      <c r="K13" s="16">
        <v>16589000</v>
      </c>
      <c r="L13" s="16"/>
      <c r="M13" s="16">
        <v>0</v>
      </c>
      <c r="N13" s="16"/>
      <c r="O13" s="16">
        <v>16028439.5</v>
      </c>
      <c r="P13" s="16">
        <v>16028439.5</v>
      </c>
      <c r="Q13" s="16">
        <v>0</v>
      </c>
      <c r="R13" s="16">
        <v>0</v>
      </c>
      <c r="S13" s="16">
        <v>2171693.37</v>
      </c>
      <c r="T13" s="16">
        <v>2171693.37</v>
      </c>
      <c r="U13" s="16">
        <v>11097714.050000001</v>
      </c>
      <c r="V13" s="16"/>
      <c r="W13" s="16">
        <v>38076207.390000001</v>
      </c>
      <c r="X13" s="16">
        <v>19859732.82</v>
      </c>
      <c r="Y13" s="16">
        <v>2766567.66</v>
      </c>
      <c r="Z13" s="16">
        <v>1582132.52</v>
      </c>
      <c r="AA13" s="16">
        <v>12042981.380000001</v>
      </c>
      <c r="AB13" s="16">
        <v>4521372.62</v>
      </c>
      <c r="AC13" s="16">
        <v>967024.02</v>
      </c>
      <c r="AD13" s="16">
        <v>962469.83</v>
      </c>
      <c r="AE13" s="16">
        <v>0</v>
      </c>
      <c r="AF13" s="16">
        <v>0</v>
      </c>
      <c r="AG13" s="16">
        <v>1809366.95</v>
      </c>
      <c r="AH13" s="16">
        <v>52573.93</v>
      </c>
      <c r="AI13" s="16">
        <v>0</v>
      </c>
      <c r="AJ13" s="16">
        <v>0</v>
      </c>
      <c r="AK13" s="16">
        <v>0</v>
      </c>
      <c r="AL13" s="16">
        <v>0</v>
      </c>
      <c r="AM13" s="16">
        <v>0</v>
      </c>
      <c r="AN13" s="16">
        <v>0</v>
      </c>
      <c r="AO13" s="16">
        <v>0</v>
      </c>
      <c r="AP13" s="16">
        <v>0</v>
      </c>
      <c r="AQ13" s="16">
        <v>0</v>
      </c>
      <c r="AR13" s="16">
        <v>0</v>
      </c>
      <c r="AS13" s="16">
        <v>30.17</v>
      </c>
      <c r="AT13" s="16">
        <v>0</v>
      </c>
      <c r="AU13" s="16">
        <v>150132.43</v>
      </c>
      <c r="AV13" s="16">
        <v>79083.81</v>
      </c>
      <c r="AW13" s="16">
        <v>317986.83</v>
      </c>
      <c r="AX13" s="16">
        <v>317752.13</v>
      </c>
      <c r="AY13" s="16">
        <v>23592.3</v>
      </c>
      <c r="AZ13" s="16">
        <v>8892.48</v>
      </c>
      <c r="BA13" s="16">
        <v>0</v>
      </c>
      <c r="BB13" s="16">
        <v>0</v>
      </c>
      <c r="BC13" s="16">
        <v>0</v>
      </c>
      <c r="BD13" s="16">
        <v>0</v>
      </c>
      <c r="BE13" s="16">
        <v>0</v>
      </c>
      <c r="BF13" s="16">
        <v>0</v>
      </c>
      <c r="BG13" s="16">
        <v>18077681.75</v>
      </c>
      <c r="BH13" s="16">
        <v>7524277.3099999996</v>
      </c>
      <c r="BI13" s="16">
        <v>6970.23</v>
      </c>
      <c r="BJ13" s="16">
        <v>13.77</v>
      </c>
      <c r="BK13" s="16">
        <v>201292.86</v>
      </c>
      <c r="BL13" s="16">
        <v>30736.36</v>
      </c>
      <c r="BM13" s="16">
        <v>0</v>
      </c>
      <c r="BN13" s="16">
        <v>0</v>
      </c>
      <c r="BO13" s="16">
        <v>0</v>
      </c>
      <c r="BP13" s="16">
        <v>0</v>
      </c>
      <c r="BQ13" s="16">
        <v>1613082.77</v>
      </c>
      <c r="BR13" s="16">
        <v>1603211.71</v>
      </c>
      <c r="BS13" s="16">
        <v>105189.82</v>
      </c>
      <c r="BT13" s="16">
        <v>18989.77</v>
      </c>
      <c r="BU13" s="16">
        <v>0</v>
      </c>
      <c r="BV13" s="16">
        <v>0</v>
      </c>
      <c r="BW13" s="16">
        <v>318350.68</v>
      </c>
      <c r="BX13" s="16">
        <v>317934.05</v>
      </c>
      <c r="BY13" s="16">
        <v>292681.24</v>
      </c>
      <c r="BZ13" s="16">
        <v>151306.44</v>
      </c>
      <c r="CA13" s="16">
        <v>2537567.6</v>
      </c>
      <c r="CB13" s="16">
        <v>2122192.1</v>
      </c>
      <c r="CC13" s="16">
        <v>15540114.15</v>
      </c>
      <c r="CD13" s="16">
        <v>5402085.21</v>
      </c>
      <c r="CE13" s="11">
        <f t="shared" si="1"/>
        <v>2.4501883977473873</v>
      </c>
      <c r="CF13" s="11">
        <f t="shared" si="0"/>
        <v>3.6763086933980444</v>
      </c>
      <c r="CG13" s="15"/>
      <c r="CH13" s="15"/>
      <c r="CI13" s="39"/>
      <c r="CJ13" s="39"/>
      <c r="CK13" s="17"/>
      <c r="CL13" s="17"/>
      <c r="CM13" s="14"/>
    </row>
    <row r="14" spans="1:91" s="12" customFormat="1" x14ac:dyDescent="0.25">
      <c r="A14" s="9">
        <v>5</v>
      </c>
      <c r="B14" s="10">
        <v>45877</v>
      </c>
      <c r="C14" s="16">
        <v>2126523.11</v>
      </c>
      <c r="D14" s="16">
        <v>1631036.09</v>
      </c>
      <c r="E14" s="16">
        <v>3492794.47</v>
      </c>
      <c r="F14" s="16"/>
      <c r="G14" s="16">
        <v>8676630.4299999997</v>
      </c>
      <c r="H14" s="16">
        <v>0</v>
      </c>
      <c r="I14" s="16">
        <v>0</v>
      </c>
      <c r="J14" s="16"/>
      <c r="K14" s="16">
        <v>16089000</v>
      </c>
      <c r="L14" s="16"/>
      <c r="M14" s="16">
        <v>0</v>
      </c>
      <c r="N14" s="16"/>
      <c r="O14" s="16">
        <v>16039209</v>
      </c>
      <c r="P14" s="16">
        <v>16039209</v>
      </c>
      <c r="Q14" s="16">
        <v>0</v>
      </c>
      <c r="R14" s="16">
        <v>0</v>
      </c>
      <c r="S14" s="16">
        <v>2253942.44</v>
      </c>
      <c r="T14" s="16">
        <v>2253942.44</v>
      </c>
      <c r="U14" s="16">
        <v>11097714.050000001</v>
      </c>
      <c r="V14" s="16"/>
      <c r="W14" s="16">
        <v>37580385.409999996</v>
      </c>
      <c r="X14" s="16">
        <v>19924187.539999999</v>
      </c>
      <c r="Y14" s="16">
        <v>2828093.51</v>
      </c>
      <c r="Z14" s="16">
        <v>1583142.05</v>
      </c>
      <c r="AA14" s="16">
        <v>11739386.92</v>
      </c>
      <c r="AB14" s="16">
        <v>4548989.3099999996</v>
      </c>
      <c r="AC14" s="16">
        <v>888337.99</v>
      </c>
      <c r="AD14" s="16">
        <v>883808.86</v>
      </c>
      <c r="AE14" s="16">
        <v>2403.8200000000002</v>
      </c>
      <c r="AF14" s="16">
        <v>0</v>
      </c>
      <c r="AG14" s="16">
        <v>1834054.7</v>
      </c>
      <c r="AH14" s="16">
        <v>46481.37</v>
      </c>
      <c r="AI14" s="16">
        <v>0</v>
      </c>
      <c r="AJ14" s="16">
        <v>0</v>
      </c>
      <c r="AK14" s="16">
        <v>0</v>
      </c>
      <c r="AL14" s="16">
        <v>0</v>
      </c>
      <c r="AM14" s="16">
        <v>0</v>
      </c>
      <c r="AN14" s="16">
        <v>0</v>
      </c>
      <c r="AO14" s="16">
        <v>0</v>
      </c>
      <c r="AP14" s="16">
        <v>0</v>
      </c>
      <c r="AQ14" s="16">
        <v>0</v>
      </c>
      <c r="AR14" s="16">
        <v>0</v>
      </c>
      <c r="AS14" s="16">
        <v>30.17</v>
      </c>
      <c r="AT14" s="16">
        <v>0</v>
      </c>
      <c r="AU14" s="16">
        <v>103504.55</v>
      </c>
      <c r="AV14" s="16">
        <v>78765.94</v>
      </c>
      <c r="AW14" s="16">
        <v>213350.75</v>
      </c>
      <c r="AX14" s="16">
        <v>212880.19</v>
      </c>
      <c r="AY14" s="16">
        <v>23531.51</v>
      </c>
      <c r="AZ14" s="16">
        <v>8895.4599999999991</v>
      </c>
      <c r="BA14" s="16">
        <v>0</v>
      </c>
      <c r="BB14" s="16">
        <v>0</v>
      </c>
      <c r="BC14" s="16">
        <v>0</v>
      </c>
      <c r="BD14" s="16">
        <v>0</v>
      </c>
      <c r="BE14" s="16">
        <v>0</v>
      </c>
      <c r="BF14" s="16">
        <v>0</v>
      </c>
      <c r="BG14" s="16">
        <v>17632693.93</v>
      </c>
      <c r="BH14" s="16">
        <v>7362963.1799999997</v>
      </c>
      <c r="BI14" s="16">
        <v>6853.17</v>
      </c>
      <c r="BJ14" s="16">
        <v>13.75</v>
      </c>
      <c r="BK14" s="16">
        <v>187133.22</v>
      </c>
      <c r="BL14" s="16">
        <v>28534.12</v>
      </c>
      <c r="BM14" s="16">
        <v>0</v>
      </c>
      <c r="BN14" s="16">
        <v>0</v>
      </c>
      <c r="BO14" s="16">
        <v>0</v>
      </c>
      <c r="BP14" s="16">
        <v>0</v>
      </c>
      <c r="BQ14" s="16">
        <v>1487596.04</v>
      </c>
      <c r="BR14" s="16">
        <v>1475404.56</v>
      </c>
      <c r="BS14" s="16">
        <v>105156.33</v>
      </c>
      <c r="BT14" s="16">
        <v>18956.28</v>
      </c>
      <c r="BU14" s="16">
        <v>0</v>
      </c>
      <c r="BV14" s="16">
        <v>0</v>
      </c>
      <c r="BW14" s="16">
        <v>212876.52</v>
      </c>
      <c r="BX14" s="16">
        <v>212643.07</v>
      </c>
      <c r="BY14" s="16">
        <v>328716.61</v>
      </c>
      <c r="BZ14" s="16">
        <v>151295.51</v>
      </c>
      <c r="CA14" s="16">
        <v>2328331.89</v>
      </c>
      <c r="CB14" s="16">
        <v>1886847.3</v>
      </c>
      <c r="CC14" s="16">
        <v>15304362.039999999</v>
      </c>
      <c r="CD14" s="16">
        <v>5476115.8799999999</v>
      </c>
      <c r="CE14" s="11">
        <f t="shared" si="1"/>
        <v>2.4555342660986867</v>
      </c>
      <c r="CF14" s="11">
        <f t="shared" si="0"/>
        <v>3.638379460297323</v>
      </c>
      <c r="CG14" s="15"/>
      <c r="CH14" s="15"/>
      <c r="CI14" s="39"/>
      <c r="CJ14" s="39"/>
      <c r="CK14" s="17"/>
      <c r="CL14" s="17"/>
      <c r="CM14" s="14"/>
    </row>
    <row r="15" spans="1:91" s="12" customFormat="1" x14ac:dyDescent="0.25">
      <c r="A15" s="9">
        <v>6</v>
      </c>
      <c r="B15" s="10">
        <v>45878</v>
      </c>
      <c r="C15" s="16">
        <v>2129206.12</v>
      </c>
      <c r="D15" s="16">
        <v>1571129.74</v>
      </c>
      <c r="E15" s="16">
        <v>3863669.88</v>
      </c>
      <c r="F15" s="16"/>
      <c r="G15" s="16">
        <v>8673456.3000000007</v>
      </c>
      <c r="H15" s="16">
        <v>0</v>
      </c>
      <c r="I15" s="16">
        <v>0</v>
      </c>
      <c r="J15" s="16"/>
      <c r="K15" s="16">
        <v>15604000</v>
      </c>
      <c r="L15" s="16"/>
      <c r="M15" s="16">
        <v>0</v>
      </c>
      <c r="N15" s="16"/>
      <c r="O15" s="16">
        <v>16003417.199999999</v>
      </c>
      <c r="P15" s="16">
        <v>16003417.199999999</v>
      </c>
      <c r="Q15" s="16">
        <v>0</v>
      </c>
      <c r="R15" s="16">
        <v>0</v>
      </c>
      <c r="S15" s="16">
        <v>2464315.5099999998</v>
      </c>
      <c r="T15" s="16">
        <v>2464315.5099999998</v>
      </c>
      <c r="U15" s="16">
        <v>11097714.050000001</v>
      </c>
      <c r="V15" s="16"/>
      <c r="W15" s="16">
        <v>37640350.950000003</v>
      </c>
      <c r="X15" s="16">
        <v>20038862.440000001</v>
      </c>
      <c r="Y15" s="16">
        <v>2827507.7</v>
      </c>
      <c r="Z15" s="16">
        <v>1578708.74</v>
      </c>
      <c r="AA15" s="16">
        <v>11894389.060000001</v>
      </c>
      <c r="AB15" s="16">
        <v>4671140.32</v>
      </c>
      <c r="AC15" s="16">
        <v>896703.31</v>
      </c>
      <c r="AD15" s="16">
        <v>892191.3</v>
      </c>
      <c r="AE15" s="16">
        <v>0</v>
      </c>
      <c r="AF15" s="16">
        <v>0</v>
      </c>
      <c r="AG15" s="16">
        <v>1390890.42</v>
      </c>
      <c r="AH15" s="16">
        <v>46408.76</v>
      </c>
      <c r="AI15" s="16">
        <v>0</v>
      </c>
      <c r="AJ15" s="16">
        <v>0</v>
      </c>
      <c r="AK15" s="16">
        <v>0</v>
      </c>
      <c r="AL15" s="16">
        <v>0</v>
      </c>
      <c r="AM15" s="16">
        <v>0</v>
      </c>
      <c r="AN15" s="16">
        <v>0</v>
      </c>
      <c r="AO15" s="16">
        <v>0</v>
      </c>
      <c r="AP15" s="16">
        <v>0</v>
      </c>
      <c r="AQ15" s="16">
        <v>0</v>
      </c>
      <c r="AR15" s="16">
        <v>0</v>
      </c>
      <c r="AS15" s="16">
        <v>30.17</v>
      </c>
      <c r="AT15" s="16">
        <v>0</v>
      </c>
      <c r="AU15" s="16">
        <v>105723.05</v>
      </c>
      <c r="AV15" s="16">
        <v>78456.67</v>
      </c>
      <c r="AW15" s="16">
        <v>192992.83</v>
      </c>
      <c r="AX15" s="16">
        <v>192827.59</v>
      </c>
      <c r="AY15" s="16">
        <v>41157.949999999997</v>
      </c>
      <c r="AZ15" s="16">
        <v>26529.22</v>
      </c>
      <c r="BA15" s="16">
        <v>0</v>
      </c>
      <c r="BB15" s="16">
        <v>0</v>
      </c>
      <c r="BC15" s="16">
        <v>0</v>
      </c>
      <c r="BD15" s="16">
        <v>0</v>
      </c>
      <c r="BE15" s="16">
        <v>0</v>
      </c>
      <c r="BF15" s="16">
        <v>0</v>
      </c>
      <c r="BG15" s="16">
        <v>17349394.489999998</v>
      </c>
      <c r="BH15" s="16">
        <v>7486262.5999999996</v>
      </c>
      <c r="BI15" s="16">
        <v>6799.08</v>
      </c>
      <c r="BJ15" s="16">
        <v>13.7</v>
      </c>
      <c r="BK15" s="16">
        <v>182401.46</v>
      </c>
      <c r="BL15" s="16">
        <v>27277.02</v>
      </c>
      <c r="BM15" s="16">
        <v>0</v>
      </c>
      <c r="BN15" s="16">
        <v>0</v>
      </c>
      <c r="BO15" s="16">
        <v>0</v>
      </c>
      <c r="BP15" s="16">
        <v>0</v>
      </c>
      <c r="BQ15" s="16">
        <v>1817816.11</v>
      </c>
      <c r="BR15" s="16">
        <v>1637260.84</v>
      </c>
      <c r="BS15" s="16">
        <v>105085.9</v>
      </c>
      <c r="BT15" s="16">
        <v>18885.849999999999</v>
      </c>
      <c r="BU15" s="16">
        <v>0</v>
      </c>
      <c r="BV15" s="16">
        <v>0</v>
      </c>
      <c r="BW15" s="16">
        <v>192873.62</v>
      </c>
      <c r="BX15" s="16">
        <v>192767.98</v>
      </c>
      <c r="BY15" s="16">
        <v>381253.37</v>
      </c>
      <c r="BZ15" s="16">
        <v>160675.51999999999</v>
      </c>
      <c r="CA15" s="16">
        <v>2686229.54</v>
      </c>
      <c r="CB15" s="16">
        <v>2036880.92</v>
      </c>
      <c r="CC15" s="16">
        <v>14663164.949999999</v>
      </c>
      <c r="CD15" s="16">
        <v>5449381.6799999997</v>
      </c>
      <c r="CE15" s="11">
        <f t="shared" si="1"/>
        <v>2.5670004448800805</v>
      </c>
      <c r="CF15" s="11">
        <f t="shared" si="0"/>
        <v>3.6772726919726426</v>
      </c>
      <c r="CG15" s="15"/>
      <c r="CH15" s="15"/>
      <c r="CI15" s="39"/>
      <c r="CJ15" s="39"/>
      <c r="CK15" s="17"/>
      <c r="CL15" s="17"/>
      <c r="CM15" s="14"/>
    </row>
    <row r="16" spans="1:91" s="12" customFormat="1" x14ac:dyDescent="0.25">
      <c r="A16" s="9">
        <v>7</v>
      </c>
      <c r="B16" s="10">
        <v>45881</v>
      </c>
      <c r="C16" s="16">
        <v>2065334.96</v>
      </c>
      <c r="D16" s="16">
        <v>1519851.95</v>
      </c>
      <c r="E16" s="16">
        <v>13757971.34</v>
      </c>
      <c r="F16" s="16"/>
      <c r="G16" s="16">
        <v>8682361.2599999998</v>
      </c>
      <c r="H16" s="16">
        <v>0</v>
      </c>
      <c r="I16" s="16">
        <v>0</v>
      </c>
      <c r="J16" s="16"/>
      <c r="K16" s="16">
        <v>5589000</v>
      </c>
      <c r="L16" s="16"/>
      <c r="M16" s="16">
        <v>0</v>
      </c>
      <c r="N16" s="16"/>
      <c r="O16" s="16">
        <v>15977004.5</v>
      </c>
      <c r="P16" s="16">
        <v>15977004.5</v>
      </c>
      <c r="Q16" s="16">
        <v>0</v>
      </c>
      <c r="R16" s="16">
        <v>0</v>
      </c>
      <c r="S16" s="16">
        <v>2578537.71</v>
      </c>
      <c r="T16" s="16">
        <v>2578537.71</v>
      </c>
      <c r="U16" s="16">
        <v>11207618.51</v>
      </c>
      <c r="V16" s="16"/>
      <c r="W16" s="16">
        <v>37442591.25</v>
      </c>
      <c r="X16" s="16">
        <v>20075394.16</v>
      </c>
      <c r="Y16" s="16">
        <v>2860564.17</v>
      </c>
      <c r="Z16" s="16">
        <v>1578548.93</v>
      </c>
      <c r="AA16" s="16">
        <v>11826966.130000001</v>
      </c>
      <c r="AB16" s="16">
        <v>4676732.1900000004</v>
      </c>
      <c r="AC16" s="16">
        <v>1078824.44</v>
      </c>
      <c r="AD16" s="16">
        <v>1074317.6599999999</v>
      </c>
      <c r="AE16" s="16">
        <v>0</v>
      </c>
      <c r="AF16" s="16">
        <v>0</v>
      </c>
      <c r="AG16" s="16">
        <v>1604606.31</v>
      </c>
      <c r="AH16" s="16">
        <v>46054.57</v>
      </c>
      <c r="AI16" s="16">
        <v>0</v>
      </c>
      <c r="AJ16" s="16">
        <v>0</v>
      </c>
      <c r="AK16" s="16">
        <v>0</v>
      </c>
      <c r="AL16" s="16">
        <v>0</v>
      </c>
      <c r="AM16" s="16">
        <v>0</v>
      </c>
      <c r="AN16" s="16">
        <v>0</v>
      </c>
      <c r="AO16" s="16">
        <v>0</v>
      </c>
      <c r="AP16" s="16">
        <v>0</v>
      </c>
      <c r="AQ16" s="16">
        <v>0</v>
      </c>
      <c r="AR16" s="16">
        <v>0</v>
      </c>
      <c r="AS16" s="16">
        <v>38.57</v>
      </c>
      <c r="AT16" s="16">
        <v>0</v>
      </c>
      <c r="AU16" s="16">
        <v>102522.79</v>
      </c>
      <c r="AV16" s="16">
        <v>78429.87</v>
      </c>
      <c r="AW16" s="16">
        <v>299756.11</v>
      </c>
      <c r="AX16" s="16">
        <v>299692.92</v>
      </c>
      <c r="AY16" s="16">
        <v>23635.58</v>
      </c>
      <c r="AZ16" s="16">
        <v>8966.01</v>
      </c>
      <c r="BA16" s="16">
        <v>0</v>
      </c>
      <c r="BB16" s="16">
        <v>0</v>
      </c>
      <c r="BC16" s="16">
        <v>0</v>
      </c>
      <c r="BD16" s="16">
        <v>0</v>
      </c>
      <c r="BE16" s="16">
        <v>0</v>
      </c>
      <c r="BF16" s="16">
        <v>0</v>
      </c>
      <c r="BG16" s="16">
        <v>17796914.109999999</v>
      </c>
      <c r="BH16" s="16">
        <v>7762742.1500000004</v>
      </c>
      <c r="BI16" s="16">
        <v>6939.44</v>
      </c>
      <c r="BJ16" s="16">
        <v>13.68</v>
      </c>
      <c r="BK16" s="16">
        <v>191058.53</v>
      </c>
      <c r="BL16" s="16">
        <v>25688.12</v>
      </c>
      <c r="BM16" s="16">
        <v>0</v>
      </c>
      <c r="BN16" s="16">
        <v>0</v>
      </c>
      <c r="BO16" s="16">
        <v>0</v>
      </c>
      <c r="BP16" s="16">
        <v>0</v>
      </c>
      <c r="BQ16" s="16">
        <v>1781039.45</v>
      </c>
      <c r="BR16" s="16">
        <v>1775249.37</v>
      </c>
      <c r="BS16" s="16">
        <v>105055.43</v>
      </c>
      <c r="BT16" s="16">
        <v>18855.38</v>
      </c>
      <c r="BU16" s="16">
        <v>0</v>
      </c>
      <c r="BV16" s="16">
        <v>0</v>
      </c>
      <c r="BW16" s="16">
        <v>299877.17</v>
      </c>
      <c r="BX16" s="16">
        <v>299753.44</v>
      </c>
      <c r="BY16" s="16">
        <v>560066.65</v>
      </c>
      <c r="BZ16" s="16">
        <v>191950.67</v>
      </c>
      <c r="CA16" s="16">
        <v>2944036.67</v>
      </c>
      <c r="CB16" s="16">
        <v>2311510.65</v>
      </c>
      <c r="CC16" s="16">
        <v>14852877.439999999</v>
      </c>
      <c r="CD16" s="16">
        <v>5451231.4900000002</v>
      </c>
      <c r="CE16" s="11">
        <f t="shared" si="1"/>
        <v>2.5208981492814364</v>
      </c>
      <c r="CF16" s="11">
        <f t="shared" si="0"/>
        <v>3.6827264072030812</v>
      </c>
      <c r="CG16" s="15"/>
      <c r="CH16" s="15"/>
      <c r="CI16" s="39"/>
      <c r="CJ16" s="39"/>
      <c r="CK16" s="17"/>
      <c r="CL16" s="17"/>
      <c r="CM16" s="14"/>
    </row>
    <row r="17" spans="1:91" s="12" customFormat="1" x14ac:dyDescent="0.25">
      <c r="A17" s="9">
        <v>8</v>
      </c>
      <c r="B17" s="10">
        <v>45882</v>
      </c>
      <c r="C17" s="16">
        <v>2017547.47</v>
      </c>
      <c r="D17" s="16">
        <v>1518851.64</v>
      </c>
      <c r="E17" s="16">
        <v>4731356.5599999996</v>
      </c>
      <c r="F17" s="16"/>
      <c r="G17" s="16">
        <v>8685174.3000000007</v>
      </c>
      <c r="H17" s="16">
        <v>0</v>
      </c>
      <c r="I17" s="16">
        <v>0</v>
      </c>
      <c r="J17" s="16"/>
      <c r="K17" s="16">
        <v>14589000</v>
      </c>
      <c r="L17" s="16"/>
      <c r="M17" s="16">
        <v>0</v>
      </c>
      <c r="N17" s="16"/>
      <c r="O17" s="16">
        <v>15990693</v>
      </c>
      <c r="P17" s="16">
        <v>15990693</v>
      </c>
      <c r="Q17" s="16">
        <v>0</v>
      </c>
      <c r="R17" s="16">
        <v>0</v>
      </c>
      <c r="S17" s="16">
        <v>2277617.4</v>
      </c>
      <c r="T17" s="16">
        <v>2277617.4</v>
      </c>
      <c r="U17" s="16">
        <v>11207618.51</v>
      </c>
      <c r="V17" s="16"/>
      <c r="W17" s="16">
        <v>37083770.219999999</v>
      </c>
      <c r="X17" s="16">
        <v>19787162.050000001</v>
      </c>
      <c r="Y17" s="16">
        <v>2815313.8</v>
      </c>
      <c r="Z17" s="16">
        <v>1571455.73</v>
      </c>
      <c r="AA17" s="16">
        <v>11753447.029999999</v>
      </c>
      <c r="AB17" s="16">
        <v>4632080.55</v>
      </c>
      <c r="AC17" s="16">
        <v>1132057.31</v>
      </c>
      <c r="AD17" s="16">
        <v>1127574.82</v>
      </c>
      <c r="AE17" s="16">
        <v>26.31</v>
      </c>
      <c r="AF17" s="16">
        <v>0</v>
      </c>
      <c r="AG17" s="16">
        <v>1612918.8</v>
      </c>
      <c r="AH17" s="16">
        <v>46078.92</v>
      </c>
      <c r="AI17" s="16">
        <v>0</v>
      </c>
      <c r="AJ17" s="16">
        <v>0</v>
      </c>
      <c r="AK17" s="16">
        <v>0</v>
      </c>
      <c r="AL17" s="16">
        <v>0</v>
      </c>
      <c r="AM17" s="16">
        <v>0</v>
      </c>
      <c r="AN17" s="16">
        <v>0</v>
      </c>
      <c r="AO17" s="16">
        <v>0</v>
      </c>
      <c r="AP17" s="16">
        <v>0</v>
      </c>
      <c r="AQ17" s="16">
        <v>0</v>
      </c>
      <c r="AR17" s="16">
        <v>0</v>
      </c>
      <c r="AS17" s="16">
        <v>38.57</v>
      </c>
      <c r="AT17" s="16">
        <v>0</v>
      </c>
      <c r="AU17" s="16">
        <v>101446.32</v>
      </c>
      <c r="AV17" s="16">
        <v>78792.009999999995</v>
      </c>
      <c r="AW17" s="16">
        <v>303841.15999999997</v>
      </c>
      <c r="AX17" s="16">
        <v>303649.98</v>
      </c>
      <c r="AY17" s="16">
        <v>23930.06</v>
      </c>
      <c r="AZ17" s="16">
        <v>8983.49</v>
      </c>
      <c r="BA17" s="16">
        <v>0</v>
      </c>
      <c r="BB17" s="16">
        <v>0</v>
      </c>
      <c r="BC17" s="16">
        <v>0</v>
      </c>
      <c r="BD17" s="16">
        <v>0</v>
      </c>
      <c r="BE17" s="16">
        <v>0</v>
      </c>
      <c r="BF17" s="16">
        <v>0</v>
      </c>
      <c r="BG17" s="16">
        <v>17743019.379999999</v>
      </c>
      <c r="BH17" s="16">
        <v>7768615.5</v>
      </c>
      <c r="BI17" s="16">
        <v>6657.2</v>
      </c>
      <c r="BJ17" s="16">
        <v>13.7</v>
      </c>
      <c r="BK17" s="16">
        <v>184433.25</v>
      </c>
      <c r="BL17" s="16">
        <v>23203.77</v>
      </c>
      <c r="BM17" s="16">
        <v>0</v>
      </c>
      <c r="BN17" s="16">
        <v>0</v>
      </c>
      <c r="BO17" s="16">
        <v>0</v>
      </c>
      <c r="BP17" s="16">
        <v>0</v>
      </c>
      <c r="BQ17" s="16">
        <v>1503579.38</v>
      </c>
      <c r="BR17" s="16">
        <v>1492128.21</v>
      </c>
      <c r="BS17" s="16">
        <v>105082.53</v>
      </c>
      <c r="BT17" s="16">
        <v>18882.48</v>
      </c>
      <c r="BU17" s="16">
        <v>0</v>
      </c>
      <c r="BV17" s="16">
        <v>0</v>
      </c>
      <c r="BW17" s="16">
        <v>304093.25</v>
      </c>
      <c r="BX17" s="16">
        <v>303776.03000000003</v>
      </c>
      <c r="BY17" s="16">
        <v>859277.79</v>
      </c>
      <c r="BZ17" s="16">
        <v>635513.31999999995</v>
      </c>
      <c r="CA17" s="16">
        <v>2963123.4</v>
      </c>
      <c r="CB17" s="16">
        <v>2473517.5099999998</v>
      </c>
      <c r="CC17" s="16">
        <v>14779895.98</v>
      </c>
      <c r="CD17" s="16">
        <v>5295098</v>
      </c>
      <c r="CE17" s="11">
        <f t="shared" si="1"/>
        <v>2.5090684176790803</v>
      </c>
      <c r="CF17" s="11">
        <f t="shared" si="0"/>
        <v>3.736883066186877</v>
      </c>
      <c r="CG17" s="15"/>
      <c r="CH17" s="15"/>
      <c r="CI17" s="39"/>
      <c r="CJ17" s="39"/>
      <c r="CK17" s="17"/>
      <c r="CL17" s="17"/>
      <c r="CM17" s="14"/>
    </row>
    <row r="18" spans="1:91" s="12" customFormat="1" x14ac:dyDescent="0.25">
      <c r="A18" s="9">
        <v>9</v>
      </c>
      <c r="B18" s="10">
        <v>45883</v>
      </c>
      <c r="C18" s="16">
        <v>1958147.24</v>
      </c>
      <c r="D18" s="16">
        <v>1482759.59</v>
      </c>
      <c r="E18" s="16">
        <v>4710043.74</v>
      </c>
      <c r="F18" s="16"/>
      <c r="G18" s="16">
        <v>8685851.8699999992</v>
      </c>
      <c r="H18" s="16">
        <v>0</v>
      </c>
      <c r="I18" s="16">
        <v>0</v>
      </c>
      <c r="J18" s="16"/>
      <c r="K18" s="16">
        <v>14689000</v>
      </c>
      <c r="L18" s="16"/>
      <c r="M18" s="16">
        <v>0</v>
      </c>
      <c r="N18" s="16"/>
      <c r="O18" s="16">
        <v>15968788.4</v>
      </c>
      <c r="P18" s="16">
        <v>15968788.4</v>
      </c>
      <c r="Q18" s="16">
        <v>0</v>
      </c>
      <c r="R18" s="16">
        <v>0</v>
      </c>
      <c r="S18" s="16">
        <v>2281264.21</v>
      </c>
      <c r="T18" s="16">
        <v>2281264.21</v>
      </c>
      <c r="U18" s="16">
        <v>11207618.51</v>
      </c>
      <c r="V18" s="16"/>
      <c r="W18" s="16">
        <v>37085476.969999999</v>
      </c>
      <c r="X18" s="16">
        <v>19732812.199999999</v>
      </c>
      <c r="Y18" s="16">
        <v>2797383.8</v>
      </c>
      <c r="Z18" s="16">
        <v>1571821.03</v>
      </c>
      <c r="AA18" s="16">
        <v>11772361.279999999</v>
      </c>
      <c r="AB18" s="16">
        <v>4572143.55</v>
      </c>
      <c r="AC18" s="16">
        <v>1011470.38</v>
      </c>
      <c r="AD18" s="16">
        <v>1006964.45</v>
      </c>
      <c r="AE18" s="16">
        <v>0</v>
      </c>
      <c r="AF18" s="16">
        <v>0</v>
      </c>
      <c r="AG18" s="16">
        <v>1539670.32</v>
      </c>
      <c r="AH18" s="16">
        <v>46141.61</v>
      </c>
      <c r="AI18" s="16">
        <v>0</v>
      </c>
      <c r="AJ18" s="16">
        <v>0</v>
      </c>
      <c r="AK18" s="16">
        <v>0</v>
      </c>
      <c r="AL18" s="16">
        <v>0</v>
      </c>
      <c r="AM18" s="16">
        <v>0</v>
      </c>
      <c r="AN18" s="16">
        <v>0</v>
      </c>
      <c r="AO18" s="16">
        <v>0</v>
      </c>
      <c r="AP18" s="16">
        <v>0</v>
      </c>
      <c r="AQ18" s="16">
        <v>0</v>
      </c>
      <c r="AR18" s="16">
        <v>0</v>
      </c>
      <c r="AS18" s="16">
        <v>38.57</v>
      </c>
      <c r="AT18" s="16">
        <v>0</v>
      </c>
      <c r="AU18" s="16">
        <v>95598.51</v>
      </c>
      <c r="AV18" s="16">
        <v>78664.11</v>
      </c>
      <c r="AW18" s="16">
        <v>263816.8</v>
      </c>
      <c r="AX18" s="16">
        <v>263403.92</v>
      </c>
      <c r="AY18" s="16">
        <v>23819.61</v>
      </c>
      <c r="AZ18" s="16">
        <v>8948.2999999999993</v>
      </c>
      <c r="BA18" s="16">
        <v>0</v>
      </c>
      <c r="BB18" s="16">
        <v>0</v>
      </c>
      <c r="BC18" s="16">
        <v>0</v>
      </c>
      <c r="BD18" s="16">
        <v>0</v>
      </c>
      <c r="BE18" s="16">
        <v>0</v>
      </c>
      <c r="BF18" s="16">
        <v>0</v>
      </c>
      <c r="BG18" s="16">
        <v>17504159.27</v>
      </c>
      <c r="BH18" s="16">
        <v>7548086.9699999997</v>
      </c>
      <c r="BI18" s="16">
        <v>6619.12</v>
      </c>
      <c r="BJ18" s="16">
        <v>13.69</v>
      </c>
      <c r="BK18" s="16">
        <v>177630.41</v>
      </c>
      <c r="BL18" s="16">
        <v>19019.849999999999</v>
      </c>
      <c r="BM18" s="16">
        <v>0</v>
      </c>
      <c r="BN18" s="16">
        <v>0</v>
      </c>
      <c r="BO18" s="16">
        <v>0</v>
      </c>
      <c r="BP18" s="16">
        <v>0</v>
      </c>
      <c r="BQ18" s="16">
        <v>1355710.62</v>
      </c>
      <c r="BR18" s="16">
        <v>1345339.66</v>
      </c>
      <c r="BS18" s="16">
        <v>124789.21</v>
      </c>
      <c r="BT18" s="16">
        <v>18872.37</v>
      </c>
      <c r="BU18" s="16">
        <v>0</v>
      </c>
      <c r="BV18" s="16">
        <v>0</v>
      </c>
      <c r="BW18" s="16">
        <v>264848.83</v>
      </c>
      <c r="BX18" s="16">
        <v>263919.94</v>
      </c>
      <c r="BY18" s="16">
        <v>821427.91</v>
      </c>
      <c r="BZ18" s="16">
        <v>640045.03</v>
      </c>
      <c r="CA18" s="16">
        <v>2751026.11</v>
      </c>
      <c r="CB18" s="16">
        <v>2287210.54</v>
      </c>
      <c r="CC18" s="16">
        <v>14753133.16</v>
      </c>
      <c r="CD18" s="16">
        <v>5260876.43</v>
      </c>
      <c r="CE18" s="11">
        <f t="shared" si="1"/>
        <v>2.5137356633199399</v>
      </c>
      <c r="CF18" s="11">
        <f t="shared" si="0"/>
        <v>3.7508602345179964</v>
      </c>
      <c r="CG18" s="15"/>
      <c r="CH18" s="15"/>
      <c r="CI18" s="39"/>
      <c r="CJ18" s="39"/>
      <c r="CK18" s="17"/>
      <c r="CL18" s="17"/>
      <c r="CM18" s="14"/>
    </row>
    <row r="19" spans="1:91" s="12" customFormat="1" x14ac:dyDescent="0.25">
      <c r="A19" s="9">
        <v>10</v>
      </c>
      <c r="B19" s="10">
        <v>45884</v>
      </c>
      <c r="C19" s="16">
        <v>1604491.4</v>
      </c>
      <c r="D19" s="16">
        <v>1110083.8</v>
      </c>
      <c r="E19" s="16">
        <v>4580600.07</v>
      </c>
      <c r="F19" s="16"/>
      <c r="G19" s="16">
        <v>8685734.3800000008</v>
      </c>
      <c r="H19" s="16">
        <v>0</v>
      </c>
      <c r="I19" s="16">
        <v>0</v>
      </c>
      <c r="J19" s="16"/>
      <c r="K19" s="16">
        <v>14789000</v>
      </c>
      <c r="L19" s="16"/>
      <c r="M19" s="16">
        <v>0</v>
      </c>
      <c r="N19" s="16"/>
      <c r="O19" s="16">
        <v>14822983.699999999</v>
      </c>
      <c r="P19" s="16">
        <v>14822983.699999999</v>
      </c>
      <c r="Q19" s="16">
        <v>0</v>
      </c>
      <c r="R19" s="16">
        <v>0</v>
      </c>
      <c r="S19" s="16">
        <v>3487124.76</v>
      </c>
      <c r="T19" s="16">
        <v>3487124.76</v>
      </c>
      <c r="U19" s="16">
        <v>11207618.51</v>
      </c>
      <c r="V19" s="16"/>
      <c r="W19" s="16">
        <v>36762315.810000002</v>
      </c>
      <c r="X19" s="16">
        <v>19420192.260000002</v>
      </c>
      <c r="Y19" s="16">
        <v>2798454.51</v>
      </c>
      <c r="Z19" s="16">
        <v>1585618.37</v>
      </c>
      <c r="AA19" s="16">
        <v>11757812.51</v>
      </c>
      <c r="AB19" s="16">
        <v>4611880.07</v>
      </c>
      <c r="AC19" s="16">
        <v>1108366.79</v>
      </c>
      <c r="AD19" s="16">
        <v>1103808.8</v>
      </c>
      <c r="AE19" s="16">
        <v>0</v>
      </c>
      <c r="AF19" s="16">
        <v>0</v>
      </c>
      <c r="AG19" s="16">
        <v>1519936.36</v>
      </c>
      <c r="AH19" s="16">
        <v>17270.61</v>
      </c>
      <c r="AI19" s="16">
        <v>0</v>
      </c>
      <c r="AJ19" s="16">
        <v>0</v>
      </c>
      <c r="AK19" s="16">
        <v>0</v>
      </c>
      <c r="AL19" s="16">
        <v>0</v>
      </c>
      <c r="AM19" s="16">
        <v>0</v>
      </c>
      <c r="AN19" s="16">
        <v>0</v>
      </c>
      <c r="AO19" s="16">
        <v>0</v>
      </c>
      <c r="AP19" s="16">
        <v>0</v>
      </c>
      <c r="AQ19" s="16">
        <v>0</v>
      </c>
      <c r="AR19" s="16">
        <v>0</v>
      </c>
      <c r="AS19" s="16">
        <v>38.57</v>
      </c>
      <c r="AT19" s="16">
        <v>0</v>
      </c>
      <c r="AU19" s="16">
        <v>258306.9</v>
      </c>
      <c r="AV19" s="16">
        <v>78758.080000000002</v>
      </c>
      <c r="AW19" s="16">
        <v>249351.19</v>
      </c>
      <c r="AX19" s="16">
        <v>249281.91</v>
      </c>
      <c r="AY19" s="16">
        <v>24028.5</v>
      </c>
      <c r="AZ19" s="16">
        <v>9099.1299999999992</v>
      </c>
      <c r="BA19" s="16">
        <v>0</v>
      </c>
      <c r="BB19" s="16">
        <v>0</v>
      </c>
      <c r="BC19" s="16">
        <v>0</v>
      </c>
      <c r="BD19" s="16">
        <v>0</v>
      </c>
      <c r="BE19" s="16">
        <v>0</v>
      </c>
      <c r="BF19" s="16">
        <v>0</v>
      </c>
      <c r="BG19" s="16">
        <v>17716295.34</v>
      </c>
      <c r="BH19" s="16">
        <v>7655716.9699999997</v>
      </c>
      <c r="BI19" s="16">
        <v>6524.38</v>
      </c>
      <c r="BJ19" s="16">
        <v>14.72</v>
      </c>
      <c r="BK19" s="16">
        <v>173910.5</v>
      </c>
      <c r="BL19" s="16">
        <v>18301.8</v>
      </c>
      <c r="BM19" s="16">
        <v>0</v>
      </c>
      <c r="BN19" s="16">
        <v>0</v>
      </c>
      <c r="BO19" s="16">
        <v>0</v>
      </c>
      <c r="BP19" s="16">
        <v>0</v>
      </c>
      <c r="BQ19" s="16">
        <v>1842032.9</v>
      </c>
      <c r="BR19" s="16">
        <v>1828677.83</v>
      </c>
      <c r="BS19" s="16">
        <v>124829.35</v>
      </c>
      <c r="BT19" s="16">
        <v>18912.5</v>
      </c>
      <c r="BU19" s="16">
        <v>0</v>
      </c>
      <c r="BV19" s="16">
        <v>0</v>
      </c>
      <c r="BW19" s="16">
        <v>249878.84</v>
      </c>
      <c r="BX19" s="16">
        <v>249545.73</v>
      </c>
      <c r="BY19" s="16">
        <v>810953.14</v>
      </c>
      <c r="BZ19" s="16">
        <v>641050.04</v>
      </c>
      <c r="CA19" s="16">
        <v>3208129.1</v>
      </c>
      <c r="CB19" s="16">
        <v>2756502.62</v>
      </c>
      <c r="CC19" s="16">
        <v>14508166.24</v>
      </c>
      <c r="CD19" s="16">
        <v>4899214.34</v>
      </c>
      <c r="CE19" s="11">
        <f t="shared" si="1"/>
        <v>2.533905057459557</v>
      </c>
      <c r="CF19" s="11">
        <f t="shared" si="0"/>
        <v>3.9639401161615644</v>
      </c>
      <c r="CG19" s="15"/>
      <c r="CH19" s="15"/>
      <c r="CI19" s="39"/>
      <c r="CJ19" s="39"/>
      <c r="CK19" s="17"/>
      <c r="CL19" s="17"/>
      <c r="CM19" s="14"/>
    </row>
    <row r="20" spans="1:91" s="12" customFormat="1" x14ac:dyDescent="0.25">
      <c r="A20" s="9">
        <v>11</v>
      </c>
      <c r="B20" s="10">
        <v>45885</v>
      </c>
      <c r="C20" s="16">
        <v>2094740.95</v>
      </c>
      <c r="D20" s="16">
        <v>1521179.11</v>
      </c>
      <c r="E20" s="16">
        <v>4175294.83</v>
      </c>
      <c r="F20" s="16"/>
      <c r="G20" s="16">
        <v>8688816.6300000008</v>
      </c>
      <c r="H20" s="16">
        <v>0</v>
      </c>
      <c r="I20" s="16">
        <v>0</v>
      </c>
      <c r="J20" s="16"/>
      <c r="K20" s="16">
        <v>14894000</v>
      </c>
      <c r="L20" s="16"/>
      <c r="M20" s="16">
        <v>0</v>
      </c>
      <c r="N20" s="16"/>
      <c r="O20" s="16">
        <v>14781520</v>
      </c>
      <c r="P20" s="16">
        <v>14781520</v>
      </c>
      <c r="Q20" s="16">
        <v>0</v>
      </c>
      <c r="R20" s="16">
        <v>0</v>
      </c>
      <c r="S20" s="16">
        <v>4300981.33</v>
      </c>
      <c r="T20" s="16">
        <v>4300981.33</v>
      </c>
      <c r="U20" s="16">
        <v>11207618.51</v>
      </c>
      <c r="V20" s="16"/>
      <c r="W20" s="16">
        <v>37727735.240000002</v>
      </c>
      <c r="X20" s="16">
        <v>20603680.440000001</v>
      </c>
      <c r="Y20" s="16">
        <v>2814733.81</v>
      </c>
      <c r="Z20" s="16">
        <v>1578629.31</v>
      </c>
      <c r="AA20" s="16">
        <v>11656509.699999999</v>
      </c>
      <c r="AB20" s="16">
        <v>4552937.71</v>
      </c>
      <c r="AC20" s="16">
        <v>1271485.51</v>
      </c>
      <c r="AD20" s="16">
        <v>1266952.8899999999</v>
      </c>
      <c r="AE20" s="16">
        <v>0</v>
      </c>
      <c r="AF20" s="16">
        <v>0</v>
      </c>
      <c r="AG20" s="16">
        <v>1546476.74</v>
      </c>
      <c r="AH20" s="16">
        <v>17239.509999999998</v>
      </c>
      <c r="AI20" s="16">
        <v>0</v>
      </c>
      <c r="AJ20" s="16">
        <v>0</v>
      </c>
      <c r="AK20" s="16">
        <v>0</v>
      </c>
      <c r="AL20" s="16">
        <v>0</v>
      </c>
      <c r="AM20" s="16">
        <v>0</v>
      </c>
      <c r="AN20" s="16">
        <v>0</v>
      </c>
      <c r="AO20" s="16">
        <v>0</v>
      </c>
      <c r="AP20" s="16">
        <v>0</v>
      </c>
      <c r="AQ20" s="16">
        <v>0</v>
      </c>
      <c r="AR20" s="16">
        <v>0</v>
      </c>
      <c r="AS20" s="16">
        <v>38.57</v>
      </c>
      <c r="AT20" s="16">
        <v>0</v>
      </c>
      <c r="AU20" s="16">
        <v>96343.54</v>
      </c>
      <c r="AV20" s="16">
        <v>78576.36</v>
      </c>
      <c r="AW20" s="16">
        <v>186066.9</v>
      </c>
      <c r="AX20" s="16">
        <v>185998.09</v>
      </c>
      <c r="AY20" s="16">
        <v>24042.48</v>
      </c>
      <c r="AZ20" s="16">
        <v>9076.1</v>
      </c>
      <c r="BA20" s="16">
        <v>0</v>
      </c>
      <c r="BB20" s="16">
        <v>0</v>
      </c>
      <c r="BC20" s="16">
        <v>0</v>
      </c>
      <c r="BD20" s="16">
        <v>0</v>
      </c>
      <c r="BE20" s="16">
        <v>0</v>
      </c>
      <c r="BF20" s="16">
        <v>0</v>
      </c>
      <c r="BG20" s="16">
        <v>17595697.260000002</v>
      </c>
      <c r="BH20" s="16">
        <v>7689409.9699999997</v>
      </c>
      <c r="BI20" s="16">
        <v>6316.47</v>
      </c>
      <c r="BJ20" s="16">
        <v>14.7</v>
      </c>
      <c r="BK20" s="16">
        <v>164132.42000000001</v>
      </c>
      <c r="BL20" s="16">
        <v>18249.93</v>
      </c>
      <c r="BM20" s="16">
        <v>0</v>
      </c>
      <c r="BN20" s="16">
        <v>0</v>
      </c>
      <c r="BO20" s="16">
        <v>0</v>
      </c>
      <c r="BP20" s="16">
        <v>0</v>
      </c>
      <c r="BQ20" s="16">
        <v>1295235.68</v>
      </c>
      <c r="BR20" s="16">
        <v>1139778.05</v>
      </c>
      <c r="BS20" s="16">
        <v>37977.54</v>
      </c>
      <c r="BT20" s="16">
        <v>0</v>
      </c>
      <c r="BU20" s="16">
        <v>0</v>
      </c>
      <c r="BV20" s="16">
        <v>0</v>
      </c>
      <c r="BW20" s="16">
        <v>186020.26</v>
      </c>
      <c r="BX20" s="16">
        <v>185974.77</v>
      </c>
      <c r="BY20" s="16">
        <v>337563.73</v>
      </c>
      <c r="BZ20" s="16">
        <v>152476.43</v>
      </c>
      <c r="CA20" s="16">
        <v>2027246.09</v>
      </c>
      <c r="CB20" s="16">
        <v>1496493.87</v>
      </c>
      <c r="CC20" s="16">
        <v>15568451.16</v>
      </c>
      <c r="CD20" s="16">
        <v>6192916.0999999996</v>
      </c>
      <c r="CE20" s="11">
        <f t="shared" si="1"/>
        <v>2.4233454472936793</v>
      </c>
      <c r="CF20" s="11">
        <f t="shared" si="0"/>
        <v>3.3269755487241306</v>
      </c>
      <c r="CG20" s="15"/>
      <c r="CH20" s="15"/>
      <c r="CI20" s="39"/>
      <c r="CJ20" s="39"/>
      <c r="CK20" s="17"/>
      <c r="CL20" s="17"/>
      <c r="CM20" s="14"/>
    </row>
    <row r="21" spans="1:91" s="12" customFormat="1" x14ac:dyDescent="0.25">
      <c r="A21" s="9">
        <v>12</v>
      </c>
      <c r="B21" s="10">
        <v>45888</v>
      </c>
      <c r="C21" s="16">
        <v>1990966.01</v>
      </c>
      <c r="D21" s="16">
        <v>1442630.56</v>
      </c>
      <c r="E21" s="16">
        <v>4205916.97</v>
      </c>
      <c r="F21" s="16"/>
      <c r="G21" s="16">
        <v>8697419.0700000003</v>
      </c>
      <c r="H21" s="16">
        <v>0</v>
      </c>
      <c r="I21" s="16">
        <v>0</v>
      </c>
      <c r="J21" s="16"/>
      <c r="K21" s="16">
        <v>14894000</v>
      </c>
      <c r="L21" s="16"/>
      <c r="M21" s="16">
        <v>0</v>
      </c>
      <c r="N21" s="16"/>
      <c r="O21" s="16">
        <v>15981668.300000001</v>
      </c>
      <c r="P21" s="16">
        <v>15981668.300000001</v>
      </c>
      <c r="Q21" s="16">
        <v>0</v>
      </c>
      <c r="R21" s="16">
        <v>0</v>
      </c>
      <c r="S21" s="16">
        <v>2516944.56</v>
      </c>
      <c r="T21" s="16">
        <v>2516944.56</v>
      </c>
      <c r="U21" s="16">
        <v>11207618.51</v>
      </c>
      <c r="V21" s="16"/>
      <c r="W21" s="16">
        <v>37079296.409999996</v>
      </c>
      <c r="X21" s="16">
        <v>19941243.420000002</v>
      </c>
      <c r="Y21" s="16">
        <v>2805667.32</v>
      </c>
      <c r="Z21" s="16">
        <v>1571662.13</v>
      </c>
      <c r="AA21" s="16">
        <v>11838809.140000001</v>
      </c>
      <c r="AB21" s="16">
        <v>4579577.09</v>
      </c>
      <c r="AC21" s="16">
        <v>1431038.86</v>
      </c>
      <c r="AD21" s="16">
        <v>1426525.21</v>
      </c>
      <c r="AE21" s="16">
        <v>0</v>
      </c>
      <c r="AF21" s="16">
        <v>0</v>
      </c>
      <c r="AG21" s="16">
        <v>2086461.02</v>
      </c>
      <c r="AH21" s="16">
        <v>18642.79</v>
      </c>
      <c r="AI21" s="16">
        <v>0</v>
      </c>
      <c r="AJ21" s="16">
        <v>0</v>
      </c>
      <c r="AK21" s="16">
        <v>0</v>
      </c>
      <c r="AL21" s="16">
        <v>0</v>
      </c>
      <c r="AM21" s="16">
        <v>0</v>
      </c>
      <c r="AN21" s="16">
        <v>0</v>
      </c>
      <c r="AO21" s="16">
        <v>0</v>
      </c>
      <c r="AP21" s="16">
        <v>0</v>
      </c>
      <c r="AQ21" s="16">
        <v>0</v>
      </c>
      <c r="AR21" s="16">
        <v>0</v>
      </c>
      <c r="AS21" s="16">
        <v>38.57</v>
      </c>
      <c r="AT21" s="16">
        <v>0</v>
      </c>
      <c r="AU21" s="16">
        <v>95970.61</v>
      </c>
      <c r="AV21" s="16">
        <v>78221.399999999994</v>
      </c>
      <c r="AW21" s="16">
        <v>120956.67</v>
      </c>
      <c r="AX21" s="16">
        <v>120936.34</v>
      </c>
      <c r="AY21" s="16">
        <v>24184.82</v>
      </c>
      <c r="AZ21" s="16">
        <v>9291</v>
      </c>
      <c r="BA21" s="16">
        <v>0</v>
      </c>
      <c r="BB21" s="16">
        <v>0</v>
      </c>
      <c r="BC21" s="16">
        <v>0</v>
      </c>
      <c r="BD21" s="16">
        <v>0</v>
      </c>
      <c r="BE21" s="16">
        <v>0</v>
      </c>
      <c r="BF21" s="16">
        <v>0</v>
      </c>
      <c r="BG21" s="16">
        <v>18403127.010000002</v>
      </c>
      <c r="BH21" s="16">
        <v>7804855.96</v>
      </c>
      <c r="BI21" s="16">
        <v>6415.56</v>
      </c>
      <c r="BJ21" s="16">
        <v>14.66</v>
      </c>
      <c r="BK21" s="16">
        <v>149481.76999999999</v>
      </c>
      <c r="BL21" s="16">
        <v>22852.43</v>
      </c>
      <c r="BM21" s="16">
        <v>0</v>
      </c>
      <c r="BN21" s="16">
        <v>0</v>
      </c>
      <c r="BO21" s="16">
        <v>0</v>
      </c>
      <c r="BP21" s="16">
        <v>0</v>
      </c>
      <c r="BQ21" s="16">
        <v>1923572.02</v>
      </c>
      <c r="BR21" s="16">
        <v>1916761.91</v>
      </c>
      <c r="BS21" s="16">
        <v>37977.54</v>
      </c>
      <c r="BT21" s="16">
        <v>0</v>
      </c>
      <c r="BU21" s="16">
        <v>0</v>
      </c>
      <c r="BV21" s="16">
        <v>0</v>
      </c>
      <c r="BW21" s="16">
        <v>120989.44</v>
      </c>
      <c r="BX21" s="16">
        <v>120952.73</v>
      </c>
      <c r="BY21" s="16">
        <v>515314.61</v>
      </c>
      <c r="BZ21" s="16">
        <v>192879.69</v>
      </c>
      <c r="CA21" s="16">
        <v>2753750.94</v>
      </c>
      <c r="CB21" s="16">
        <v>2253461.41</v>
      </c>
      <c r="CC21" s="16">
        <v>15649376.07</v>
      </c>
      <c r="CD21" s="16">
        <v>5551394.54</v>
      </c>
      <c r="CE21" s="11">
        <f t="shared" si="1"/>
        <v>2.3693785774042042</v>
      </c>
      <c r="CF21" s="11">
        <f t="shared" si="0"/>
        <v>3.5921142473869279</v>
      </c>
      <c r="CG21" s="15"/>
      <c r="CH21" s="15"/>
      <c r="CI21" s="39"/>
      <c r="CJ21" s="39"/>
      <c r="CK21" s="17"/>
      <c r="CL21" s="17"/>
      <c r="CM21" s="14"/>
    </row>
    <row r="22" spans="1:91" s="12" customFormat="1" x14ac:dyDescent="0.25">
      <c r="A22" s="9">
        <v>13</v>
      </c>
      <c r="B22" s="10">
        <v>45889</v>
      </c>
      <c r="C22" s="16">
        <v>1896742.84</v>
      </c>
      <c r="D22" s="16">
        <v>1407736.04</v>
      </c>
      <c r="E22" s="16">
        <v>4036461.86</v>
      </c>
      <c r="F22" s="16"/>
      <c r="G22" s="16">
        <v>8711798.6999999993</v>
      </c>
      <c r="H22" s="16">
        <v>0</v>
      </c>
      <c r="I22" s="16">
        <v>0</v>
      </c>
      <c r="J22" s="16"/>
      <c r="K22" s="16">
        <v>14894000</v>
      </c>
      <c r="L22" s="16"/>
      <c r="M22" s="16">
        <v>0</v>
      </c>
      <c r="N22" s="16"/>
      <c r="O22" s="16">
        <v>15945080.699999999</v>
      </c>
      <c r="P22" s="16">
        <v>15945080.699999999</v>
      </c>
      <c r="Q22" s="16">
        <v>0</v>
      </c>
      <c r="R22" s="16">
        <v>0</v>
      </c>
      <c r="S22" s="16">
        <v>2227328.0099999998</v>
      </c>
      <c r="T22" s="16">
        <v>2227328.0099999998</v>
      </c>
      <c r="U22" s="16">
        <v>11207618.51</v>
      </c>
      <c r="V22" s="16"/>
      <c r="W22" s="16">
        <v>36503793.590000004</v>
      </c>
      <c r="X22" s="16">
        <v>19580144.739999998</v>
      </c>
      <c r="Y22" s="16">
        <v>2755741.44</v>
      </c>
      <c r="Z22" s="16">
        <v>1563979.12</v>
      </c>
      <c r="AA22" s="16">
        <v>11762120.83</v>
      </c>
      <c r="AB22" s="16">
        <v>4558530.76</v>
      </c>
      <c r="AC22" s="16">
        <v>1157943.48</v>
      </c>
      <c r="AD22" s="16">
        <v>1153452.6200000001</v>
      </c>
      <c r="AE22" s="16">
        <v>0</v>
      </c>
      <c r="AF22" s="16">
        <v>0</v>
      </c>
      <c r="AG22" s="16">
        <v>2078543.31</v>
      </c>
      <c r="AH22" s="16">
        <v>18603.89</v>
      </c>
      <c r="AI22" s="16">
        <v>0</v>
      </c>
      <c r="AJ22" s="16">
        <v>0</v>
      </c>
      <c r="AK22" s="16">
        <v>0</v>
      </c>
      <c r="AL22" s="16">
        <v>0</v>
      </c>
      <c r="AM22" s="16">
        <v>0</v>
      </c>
      <c r="AN22" s="16">
        <v>0</v>
      </c>
      <c r="AO22" s="16">
        <v>0</v>
      </c>
      <c r="AP22" s="16">
        <v>0</v>
      </c>
      <c r="AQ22" s="16">
        <v>0</v>
      </c>
      <c r="AR22" s="16">
        <v>0</v>
      </c>
      <c r="AS22" s="16">
        <v>38.57</v>
      </c>
      <c r="AT22" s="16">
        <v>0</v>
      </c>
      <c r="AU22" s="16">
        <v>100628.34</v>
      </c>
      <c r="AV22" s="16">
        <v>78376.259999999995</v>
      </c>
      <c r="AW22" s="16">
        <v>164846.97</v>
      </c>
      <c r="AX22" s="16">
        <v>164806.04</v>
      </c>
      <c r="AY22" s="16">
        <v>25200.21</v>
      </c>
      <c r="AZ22" s="16">
        <v>9293.07</v>
      </c>
      <c r="BA22" s="16">
        <v>0</v>
      </c>
      <c r="BB22" s="16">
        <v>0</v>
      </c>
      <c r="BC22" s="16">
        <v>0</v>
      </c>
      <c r="BD22" s="16">
        <v>0</v>
      </c>
      <c r="BE22" s="16">
        <v>0</v>
      </c>
      <c r="BF22" s="16">
        <v>0</v>
      </c>
      <c r="BG22" s="16">
        <v>18045063.149999999</v>
      </c>
      <c r="BH22" s="16">
        <v>7547041.7599999998</v>
      </c>
      <c r="BI22" s="16">
        <v>6091.39</v>
      </c>
      <c r="BJ22" s="16">
        <v>14.63</v>
      </c>
      <c r="BK22" s="16">
        <v>174189.32</v>
      </c>
      <c r="BL22" s="16">
        <v>21758.84</v>
      </c>
      <c r="BM22" s="16">
        <v>0</v>
      </c>
      <c r="BN22" s="16">
        <v>0</v>
      </c>
      <c r="BO22" s="16">
        <v>0</v>
      </c>
      <c r="BP22" s="16">
        <v>0</v>
      </c>
      <c r="BQ22" s="16">
        <v>1968350.36</v>
      </c>
      <c r="BR22" s="16">
        <v>1955207.79</v>
      </c>
      <c r="BS22" s="16">
        <v>37977.54</v>
      </c>
      <c r="BT22" s="16">
        <v>0</v>
      </c>
      <c r="BU22" s="16">
        <v>0</v>
      </c>
      <c r="BV22" s="16">
        <v>0</v>
      </c>
      <c r="BW22" s="16">
        <v>164822.85</v>
      </c>
      <c r="BX22" s="16">
        <v>164793.98000000001</v>
      </c>
      <c r="BY22" s="16">
        <v>316220.95</v>
      </c>
      <c r="BZ22" s="16">
        <v>147294.63</v>
      </c>
      <c r="CA22" s="16">
        <v>2667652.41</v>
      </c>
      <c r="CB22" s="16">
        <v>2289069.87</v>
      </c>
      <c r="CC22" s="16">
        <v>15377410.74</v>
      </c>
      <c r="CD22" s="16">
        <v>5257971.88</v>
      </c>
      <c r="CE22" s="11">
        <f t="shared" si="1"/>
        <v>2.3738582656861515</v>
      </c>
      <c r="CF22" s="11">
        <f t="shared" si="0"/>
        <v>3.7238968155151104</v>
      </c>
      <c r="CG22" s="15"/>
      <c r="CH22" s="15"/>
      <c r="CI22" s="39"/>
      <c r="CJ22" s="39"/>
      <c r="CK22" s="17"/>
      <c r="CL22" s="17"/>
      <c r="CM22" s="14"/>
    </row>
    <row r="23" spans="1:91" s="12" customFormat="1" x14ac:dyDescent="0.25">
      <c r="A23" s="9">
        <v>14</v>
      </c>
      <c r="B23" s="10">
        <v>45890</v>
      </c>
      <c r="C23" s="16">
        <v>1837510</v>
      </c>
      <c r="D23" s="16">
        <v>1325779.8</v>
      </c>
      <c r="E23" s="16">
        <v>4044955.55</v>
      </c>
      <c r="F23" s="16"/>
      <c r="G23" s="16">
        <v>8713619.5299999993</v>
      </c>
      <c r="H23" s="16">
        <v>0</v>
      </c>
      <c r="I23" s="16">
        <v>0</v>
      </c>
      <c r="J23" s="16"/>
      <c r="K23" s="16">
        <v>14894000</v>
      </c>
      <c r="L23" s="16"/>
      <c r="M23" s="16">
        <v>0</v>
      </c>
      <c r="N23" s="16"/>
      <c r="O23" s="16">
        <v>15987695.1</v>
      </c>
      <c r="P23" s="16">
        <v>15987695.1</v>
      </c>
      <c r="Q23" s="16">
        <v>0</v>
      </c>
      <c r="R23" s="16">
        <v>0</v>
      </c>
      <c r="S23" s="16">
        <v>2212158.66</v>
      </c>
      <c r="T23" s="16">
        <v>2212158.66</v>
      </c>
      <c r="U23" s="16">
        <v>11207618.51</v>
      </c>
      <c r="V23" s="16"/>
      <c r="W23" s="16">
        <v>36482320.32</v>
      </c>
      <c r="X23" s="16">
        <v>19525633.559999999</v>
      </c>
      <c r="Y23" s="16">
        <v>2771053.02</v>
      </c>
      <c r="Z23" s="16">
        <v>1571809.8</v>
      </c>
      <c r="AA23" s="16">
        <v>11767653.08</v>
      </c>
      <c r="AB23" s="16">
        <v>4548783.76</v>
      </c>
      <c r="AC23" s="16">
        <v>1368016.92</v>
      </c>
      <c r="AD23" s="16">
        <v>1363527.8</v>
      </c>
      <c r="AE23" s="16">
        <v>0</v>
      </c>
      <c r="AF23" s="16">
        <v>0</v>
      </c>
      <c r="AG23" s="16">
        <v>2019258.06</v>
      </c>
      <c r="AH23" s="16">
        <v>18656.919999999998</v>
      </c>
      <c r="AI23" s="16">
        <v>0</v>
      </c>
      <c r="AJ23" s="16">
        <v>0</v>
      </c>
      <c r="AK23" s="16">
        <v>0</v>
      </c>
      <c r="AL23" s="16">
        <v>0</v>
      </c>
      <c r="AM23" s="16">
        <v>0</v>
      </c>
      <c r="AN23" s="16">
        <v>0</v>
      </c>
      <c r="AO23" s="16">
        <v>0</v>
      </c>
      <c r="AP23" s="16">
        <v>0</v>
      </c>
      <c r="AQ23" s="16">
        <v>0</v>
      </c>
      <c r="AR23" s="16">
        <v>0</v>
      </c>
      <c r="AS23" s="16">
        <v>38.57</v>
      </c>
      <c r="AT23" s="16">
        <v>0</v>
      </c>
      <c r="AU23" s="16">
        <v>155064.04</v>
      </c>
      <c r="AV23" s="16">
        <v>138498.51999999999</v>
      </c>
      <c r="AW23" s="16">
        <v>229163.14</v>
      </c>
      <c r="AX23" s="16">
        <v>229146.64</v>
      </c>
      <c r="AY23" s="16">
        <v>23496.78</v>
      </c>
      <c r="AZ23" s="16">
        <v>7534.21</v>
      </c>
      <c r="BA23" s="16">
        <v>0</v>
      </c>
      <c r="BB23" s="16">
        <v>0</v>
      </c>
      <c r="BC23" s="16">
        <v>0</v>
      </c>
      <c r="BD23" s="16">
        <v>0</v>
      </c>
      <c r="BE23" s="16">
        <v>0</v>
      </c>
      <c r="BF23" s="16">
        <v>0</v>
      </c>
      <c r="BG23" s="16">
        <v>18333743.609999999</v>
      </c>
      <c r="BH23" s="16">
        <v>7877957.6399999997</v>
      </c>
      <c r="BI23" s="16">
        <v>6039.3</v>
      </c>
      <c r="BJ23" s="16">
        <v>14.67</v>
      </c>
      <c r="BK23" s="16">
        <v>184672.2</v>
      </c>
      <c r="BL23" s="16">
        <v>21192.39</v>
      </c>
      <c r="BM23" s="16">
        <v>0</v>
      </c>
      <c r="BN23" s="16">
        <v>0</v>
      </c>
      <c r="BO23" s="16">
        <v>0</v>
      </c>
      <c r="BP23" s="16">
        <v>0</v>
      </c>
      <c r="BQ23" s="16">
        <v>1812650.3</v>
      </c>
      <c r="BR23" s="16">
        <v>1801085.22</v>
      </c>
      <c r="BS23" s="16">
        <v>35890.79</v>
      </c>
      <c r="BT23" s="16">
        <v>0</v>
      </c>
      <c r="BU23" s="16">
        <v>0</v>
      </c>
      <c r="BV23" s="16">
        <v>0</v>
      </c>
      <c r="BW23" s="16">
        <v>230162.98</v>
      </c>
      <c r="BX23" s="16">
        <v>229646.56</v>
      </c>
      <c r="BY23" s="16">
        <v>807389.9</v>
      </c>
      <c r="BZ23" s="16">
        <v>633508.31999999995</v>
      </c>
      <c r="CA23" s="16">
        <v>3076805.47</v>
      </c>
      <c r="CB23" s="16">
        <v>2685447.16</v>
      </c>
      <c r="CC23" s="16">
        <v>15256938.140000001</v>
      </c>
      <c r="CD23" s="16">
        <v>5192510.4800000004</v>
      </c>
      <c r="CE23" s="11">
        <f t="shared" si="1"/>
        <v>2.3911954014123045</v>
      </c>
      <c r="CF23" s="11">
        <f t="shared" si="0"/>
        <v>3.7603455275067632</v>
      </c>
      <c r="CG23" s="15"/>
      <c r="CH23" s="15"/>
      <c r="CI23" s="39"/>
      <c r="CJ23" s="39"/>
      <c r="CK23" s="17"/>
      <c r="CL23" s="17"/>
      <c r="CM23" s="14"/>
    </row>
    <row r="24" spans="1:91" s="12" customFormat="1" x14ac:dyDescent="0.25">
      <c r="A24" s="9">
        <v>15</v>
      </c>
      <c r="B24" s="10">
        <v>45891</v>
      </c>
      <c r="C24" s="16">
        <v>1806607.88</v>
      </c>
      <c r="D24" s="16">
        <v>1266512.08</v>
      </c>
      <c r="E24" s="16">
        <v>3751318.52</v>
      </c>
      <c r="F24" s="16"/>
      <c r="G24" s="16">
        <v>8717084.1400000006</v>
      </c>
      <c r="H24" s="16">
        <v>0</v>
      </c>
      <c r="I24" s="16">
        <v>0</v>
      </c>
      <c r="J24" s="16"/>
      <c r="K24" s="16">
        <v>15194000</v>
      </c>
      <c r="L24" s="16"/>
      <c r="M24" s="16">
        <v>0</v>
      </c>
      <c r="N24" s="16"/>
      <c r="O24" s="16">
        <v>15970914.6</v>
      </c>
      <c r="P24" s="16">
        <v>15970914.6</v>
      </c>
      <c r="Q24" s="16">
        <v>0</v>
      </c>
      <c r="R24" s="16">
        <v>0</v>
      </c>
      <c r="S24" s="16">
        <v>2031752.74</v>
      </c>
      <c r="T24" s="16">
        <v>2031752.74</v>
      </c>
      <c r="U24" s="16">
        <v>11207618.51</v>
      </c>
      <c r="V24" s="16"/>
      <c r="W24" s="16">
        <v>36264059.369999997</v>
      </c>
      <c r="X24" s="16">
        <v>19269179.420000002</v>
      </c>
      <c r="Y24" s="16">
        <v>2753197.35</v>
      </c>
      <c r="Z24" s="16">
        <v>1572420.17</v>
      </c>
      <c r="AA24" s="16">
        <v>11763182.98</v>
      </c>
      <c r="AB24" s="16">
        <v>4530723.0599999996</v>
      </c>
      <c r="AC24" s="16">
        <v>1143647.53</v>
      </c>
      <c r="AD24" s="16">
        <v>1138974.03</v>
      </c>
      <c r="AE24" s="16">
        <v>0</v>
      </c>
      <c r="AF24" s="16">
        <v>0</v>
      </c>
      <c r="AG24" s="16">
        <v>1981249.92</v>
      </c>
      <c r="AH24" s="16">
        <v>18656.04</v>
      </c>
      <c r="AI24" s="16">
        <v>0</v>
      </c>
      <c r="AJ24" s="16">
        <v>0</v>
      </c>
      <c r="AK24" s="16">
        <v>0</v>
      </c>
      <c r="AL24" s="16">
        <v>0</v>
      </c>
      <c r="AM24" s="16">
        <v>0</v>
      </c>
      <c r="AN24" s="16">
        <v>0</v>
      </c>
      <c r="AO24" s="16">
        <v>0</v>
      </c>
      <c r="AP24" s="16">
        <v>0</v>
      </c>
      <c r="AQ24" s="16">
        <v>0</v>
      </c>
      <c r="AR24" s="16">
        <v>0</v>
      </c>
      <c r="AS24" s="16">
        <v>38.57</v>
      </c>
      <c r="AT24" s="16">
        <v>0</v>
      </c>
      <c r="AU24" s="16">
        <v>97518.6</v>
      </c>
      <c r="AV24" s="16">
        <v>78376.899999999994</v>
      </c>
      <c r="AW24" s="16">
        <v>179781.18</v>
      </c>
      <c r="AX24" s="16">
        <v>179719.16</v>
      </c>
      <c r="AY24" s="16">
        <v>24435.27</v>
      </c>
      <c r="AZ24" s="16">
        <v>8972.7000000000007</v>
      </c>
      <c r="BA24" s="16">
        <v>0</v>
      </c>
      <c r="BB24" s="16">
        <v>0</v>
      </c>
      <c r="BC24" s="16">
        <v>0</v>
      </c>
      <c r="BD24" s="16">
        <v>0</v>
      </c>
      <c r="BE24" s="16">
        <v>0</v>
      </c>
      <c r="BF24" s="16">
        <v>0</v>
      </c>
      <c r="BG24" s="16">
        <v>17943051.399999999</v>
      </c>
      <c r="BH24" s="16">
        <v>7527842.0599999996</v>
      </c>
      <c r="BI24" s="16">
        <v>5925.82</v>
      </c>
      <c r="BJ24" s="16">
        <v>14.68</v>
      </c>
      <c r="BK24" s="16">
        <v>186190.46</v>
      </c>
      <c r="BL24" s="16">
        <v>21011.8</v>
      </c>
      <c r="BM24" s="16">
        <v>0</v>
      </c>
      <c r="BN24" s="16">
        <v>0</v>
      </c>
      <c r="BO24" s="16">
        <v>0</v>
      </c>
      <c r="BP24" s="16">
        <v>0</v>
      </c>
      <c r="BQ24" s="16">
        <v>1758206.06</v>
      </c>
      <c r="BR24" s="16">
        <v>1744186.29</v>
      </c>
      <c r="BS24" s="16">
        <v>35890.79</v>
      </c>
      <c r="BT24" s="16">
        <v>0</v>
      </c>
      <c r="BU24" s="16">
        <v>0</v>
      </c>
      <c r="BV24" s="16">
        <v>0</v>
      </c>
      <c r="BW24" s="16">
        <v>179748.87</v>
      </c>
      <c r="BX24" s="16">
        <v>179703</v>
      </c>
      <c r="BY24" s="16">
        <v>795180.99</v>
      </c>
      <c r="BZ24" s="16">
        <v>626508.21</v>
      </c>
      <c r="CA24" s="16">
        <v>2961142.99</v>
      </c>
      <c r="CB24" s="16">
        <v>2571423.9700000002</v>
      </c>
      <c r="CC24" s="16">
        <v>14981908.41</v>
      </c>
      <c r="CD24" s="16">
        <v>4956418.09</v>
      </c>
      <c r="CE24" s="11">
        <f t="shared" si="1"/>
        <v>2.4205233657545766</v>
      </c>
      <c r="CF24" s="11">
        <f t="shared" si="0"/>
        <v>3.8877227606922888</v>
      </c>
      <c r="CG24" s="15"/>
      <c r="CH24" s="15"/>
      <c r="CI24" s="39"/>
      <c r="CJ24" s="39"/>
      <c r="CK24" s="17"/>
      <c r="CL24" s="17"/>
      <c r="CM24" s="14"/>
    </row>
    <row r="25" spans="1:91" s="12" customFormat="1" x14ac:dyDescent="0.25">
      <c r="A25" s="9">
        <v>16</v>
      </c>
      <c r="B25" s="10">
        <v>45892</v>
      </c>
      <c r="C25" s="16">
        <v>2269873.48</v>
      </c>
      <c r="D25" s="16">
        <v>1654146.53</v>
      </c>
      <c r="E25" s="16">
        <v>4754908.46</v>
      </c>
      <c r="F25" s="16"/>
      <c r="G25" s="16">
        <v>8720531.2300000004</v>
      </c>
      <c r="H25" s="16">
        <v>0</v>
      </c>
      <c r="I25" s="16">
        <v>0</v>
      </c>
      <c r="J25" s="16"/>
      <c r="K25" s="16">
        <v>14018000</v>
      </c>
      <c r="L25" s="16"/>
      <c r="M25" s="16">
        <v>0</v>
      </c>
      <c r="N25" s="16"/>
      <c r="O25" s="16">
        <v>15909275.5</v>
      </c>
      <c r="P25" s="16">
        <v>15909275.5</v>
      </c>
      <c r="Q25" s="16">
        <v>0</v>
      </c>
      <c r="R25" s="16">
        <v>0</v>
      </c>
      <c r="S25" s="16">
        <v>2376501.25</v>
      </c>
      <c r="T25" s="16">
        <v>2376501.25</v>
      </c>
      <c r="U25" s="16">
        <v>11207618.51</v>
      </c>
      <c r="V25" s="16"/>
      <c r="W25" s="16">
        <v>36841471.409999996</v>
      </c>
      <c r="X25" s="16">
        <v>19939923.27</v>
      </c>
      <c r="Y25" s="16">
        <v>2784720.39</v>
      </c>
      <c r="Z25" s="16">
        <v>1567369.87</v>
      </c>
      <c r="AA25" s="16">
        <v>11700388.109999999</v>
      </c>
      <c r="AB25" s="16">
        <v>4530190.88</v>
      </c>
      <c r="AC25" s="16">
        <v>1214345.99</v>
      </c>
      <c r="AD25" s="16">
        <v>1209683.02</v>
      </c>
      <c r="AE25" s="16">
        <v>10</v>
      </c>
      <c r="AF25" s="16">
        <v>0</v>
      </c>
      <c r="AG25" s="16">
        <v>1965995.05</v>
      </c>
      <c r="AH25" s="16">
        <v>18584.03</v>
      </c>
      <c r="AI25" s="16">
        <v>0</v>
      </c>
      <c r="AJ25" s="16">
        <v>0</v>
      </c>
      <c r="AK25" s="16">
        <v>0</v>
      </c>
      <c r="AL25" s="16">
        <v>0</v>
      </c>
      <c r="AM25" s="16">
        <v>0</v>
      </c>
      <c r="AN25" s="16">
        <v>0</v>
      </c>
      <c r="AO25" s="16">
        <v>0</v>
      </c>
      <c r="AP25" s="16">
        <v>0</v>
      </c>
      <c r="AQ25" s="16">
        <v>0</v>
      </c>
      <c r="AR25" s="16">
        <v>0</v>
      </c>
      <c r="AS25" s="16">
        <v>38.57</v>
      </c>
      <c r="AT25" s="16">
        <v>0</v>
      </c>
      <c r="AU25" s="16">
        <v>97591.77</v>
      </c>
      <c r="AV25" s="16">
        <v>78031.240000000005</v>
      </c>
      <c r="AW25" s="16">
        <v>266602.49</v>
      </c>
      <c r="AX25" s="16">
        <v>266451.38</v>
      </c>
      <c r="AY25" s="16">
        <v>29833.599999999999</v>
      </c>
      <c r="AZ25" s="16">
        <v>14580.32</v>
      </c>
      <c r="BA25" s="16">
        <v>0</v>
      </c>
      <c r="BB25" s="16">
        <v>0</v>
      </c>
      <c r="BC25" s="16">
        <v>0</v>
      </c>
      <c r="BD25" s="16">
        <v>0</v>
      </c>
      <c r="BE25" s="16">
        <v>0</v>
      </c>
      <c r="BF25" s="16">
        <v>0</v>
      </c>
      <c r="BG25" s="16">
        <v>18059525.969999999</v>
      </c>
      <c r="BH25" s="16">
        <v>7684890.7599999998</v>
      </c>
      <c r="BI25" s="16">
        <v>5798.15</v>
      </c>
      <c r="BJ25" s="16">
        <v>14.62</v>
      </c>
      <c r="BK25" s="16">
        <v>185006.84</v>
      </c>
      <c r="BL25" s="16">
        <v>20818.54</v>
      </c>
      <c r="BM25" s="16">
        <v>0</v>
      </c>
      <c r="BN25" s="16">
        <v>0</v>
      </c>
      <c r="BO25" s="16">
        <v>0</v>
      </c>
      <c r="BP25" s="16">
        <v>0</v>
      </c>
      <c r="BQ25" s="16">
        <v>1761547.96</v>
      </c>
      <c r="BR25" s="16">
        <v>1654560.57</v>
      </c>
      <c r="BS25" s="16">
        <v>35890.79</v>
      </c>
      <c r="BT25" s="16">
        <v>0</v>
      </c>
      <c r="BU25" s="16">
        <v>0</v>
      </c>
      <c r="BV25" s="16">
        <v>0</v>
      </c>
      <c r="BW25" s="16">
        <v>267608.52</v>
      </c>
      <c r="BX25" s="16">
        <v>267049.53999999998</v>
      </c>
      <c r="BY25" s="16">
        <v>333920.94</v>
      </c>
      <c r="BZ25" s="16">
        <v>145345.18</v>
      </c>
      <c r="CA25" s="16">
        <v>2589773.21</v>
      </c>
      <c r="CB25" s="16">
        <v>2087788.45</v>
      </c>
      <c r="CC25" s="16">
        <v>15469752.75</v>
      </c>
      <c r="CD25" s="16">
        <v>5597102.3099999996</v>
      </c>
      <c r="CE25" s="11">
        <f t="shared" si="1"/>
        <v>2.3815164990274327</v>
      </c>
      <c r="CF25" s="11">
        <f t="shared" si="0"/>
        <v>3.5625440032379898</v>
      </c>
      <c r="CG25" s="15"/>
      <c r="CH25" s="15"/>
      <c r="CI25" s="39"/>
      <c r="CJ25" s="39"/>
      <c r="CK25" s="17"/>
      <c r="CL25" s="17"/>
      <c r="CM25" s="14"/>
    </row>
    <row r="26" spans="1:91" s="12" customFormat="1" x14ac:dyDescent="0.25">
      <c r="A26" s="9">
        <v>17</v>
      </c>
      <c r="B26" s="10">
        <v>45895</v>
      </c>
      <c r="C26" s="16">
        <v>2190364.65</v>
      </c>
      <c r="D26" s="16">
        <v>1656922.02</v>
      </c>
      <c r="E26" s="16">
        <v>3726578.3</v>
      </c>
      <c r="F26" s="16"/>
      <c r="G26" s="16">
        <v>8730890.6199999992</v>
      </c>
      <c r="H26" s="16">
        <v>0</v>
      </c>
      <c r="I26" s="16">
        <v>0</v>
      </c>
      <c r="J26" s="16"/>
      <c r="K26" s="16">
        <v>15218000</v>
      </c>
      <c r="L26" s="16"/>
      <c r="M26" s="16">
        <v>0</v>
      </c>
      <c r="N26" s="16"/>
      <c r="O26" s="16">
        <v>15913709.699999999</v>
      </c>
      <c r="P26" s="16">
        <v>15913709.699999999</v>
      </c>
      <c r="Q26" s="16">
        <v>0</v>
      </c>
      <c r="R26" s="16">
        <v>0</v>
      </c>
      <c r="S26" s="16">
        <v>2243190</v>
      </c>
      <c r="T26" s="16">
        <v>2243190</v>
      </c>
      <c r="U26" s="16">
        <v>11207618.51</v>
      </c>
      <c r="V26" s="16"/>
      <c r="W26" s="16">
        <v>36815114.759999998</v>
      </c>
      <c r="X26" s="16">
        <v>19813821.73</v>
      </c>
      <c r="Y26" s="16">
        <v>2793284.44</v>
      </c>
      <c r="Z26" s="16">
        <v>1576863.97</v>
      </c>
      <c r="AA26" s="16">
        <v>11763985.33</v>
      </c>
      <c r="AB26" s="16">
        <v>4503935.9400000004</v>
      </c>
      <c r="AC26" s="16">
        <v>1152588.52</v>
      </c>
      <c r="AD26" s="16">
        <v>1147890.8899999999</v>
      </c>
      <c r="AE26" s="16">
        <v>0</v>
      </c>
      <c r="AF26" s="16">
        <v>0</v>
      </c>
      <c r="AG26" s="16">
        <v>2331073.7799999998</v>
      </c>
      <c r="AH26" s="16">
        <v>18604.38</v>
      </c>
      <c r="AI26" s="16">
        <v>0</v>
      </c>
      <c r="AJ26" s="16">
        <v>0</v>
      </c>
      <c r="AK26" s="16">
        <v>0</v>
      </c>
      <c r="AL26" s="16">
        <v>0</v>
      </c>
      <c r="AM26" s="16">
        <v>0</v>
      </c>
      <c r="AN26" s="16">
        <v>0</v>
      </c>
      <c r="AO26" s="16">
        <v>0</v>
      </c>
      <c r="AP26" s="16">
        <v>0</v>
      </c>
      <c r="AQ26" s="16">
        <v>0</v>
      </c>
      <c r="AR26" s="16">
        <v>0</v>
      </c>
      <c r="AS26" s="16">
        <v>34.5</v>
      </c>
      <c r="AT26" s="16">
        <v>0</v>
      </c>
      <c r="AU26" s="16">
        <v>102911.6</v>
      </c>
      <c r="AV26" s="16">
        <v>78016.28</v>
      </c>
      <c r="AW26" s="16">
        <v>312680.76</v>
      </c>
      <c r="AX26" s="16">
        <v>312543.52</v>
      </c>
      <c r="AY26" s="16">
        <v>24538.32</v>
      </c>
      <c r="AZ26" s="16">
        <v>8937.69</v>
      </c>
      <c r="BA26" s="16">
        <v>0</v>
      </c>
      <c r="BB26" s="16">
        <v>0</v>
      </c>
      <c r="BC26" s="16">
        <v>0</v>
      </c>
      <c r="BD26" s="16">
        <v>0</v>
      </c>
      <c r="BE26" s="16">
        <v>0</v>
      </c>
      <c r="BF26" s="16">
        <v>0</v>
      </c>
      <c r="BG26" s="16">
        <v>18481097.260000002</v>
      </c>
      <c r="BH26" s="16">
        <v>7646792.6699999999</v>
      </c>
      <c r="BI26" s="16">
        <v>5915.43</v>
      </c>
      <c r="BJ26" s="16">
        <v>14.64</v>
      </c>
      <c r="BK26" s="16">
        <v>197250.37</v>
      </c>
      <c r="BL26" s="16">
        <v>20890.599999999999</v>
      </c>
      <c r="BM26" s="16">
        <v>0</v>
      </c>
      <c r="BN26" s="16">
        <v>0</v>
      </c>
      <c r="BO26" s="16">
        <v>0</v>
      </c>
      <c r="BP26" s="16">
        <v>0</v>
      </c>
      <c r="BQ26" s="16">
        <v>1590157.35</v>
      </c>
      <c r="BR26" s="16">
        <v>1582345.92</v>
      </c>
      <c r="BS26" s="16">
        <v>66507.25</v>
      </c>
      <c r="BT26" s="16">
        <v>30616.46</v>
      </c>
      <c r="BU26" s="16">
        <v>0</v>
      </c>
      <c r="BV26" s="16">
        <v>0</v>
      </c>
      <c r="BW26" s="16">
        <v>314146.71000000002</v>
      </c>
      <c r="BX26" s="16">
        <v>313276.49</v>
      </c>
      <c r="BY26" s="16">
        <v>507532.19</v>
      </c>
      <c r="BZ26" s="16">
        <v>196050.29</v>
      </c>
      <c r="CA26" s="16">
        <v>2681509.2999999998</v>
      </c>
      <c r="CB26" s="16">
        <v>2143194.4</v>
      </c>
      <c r="CC26" s="16">
        <v>15799587.960000001</v>
      </c>
      <c r="CD26" s="16">
        <v>5503598.2699999996</v>
      </c>
      <c r="CE26" s="11">
        <f t="shared" si="1"/>
        <v>2.3301313207157839</v>
      </c>
      <c r="CF26" s="11">
        <f t="shared" si="0"/>
        <v>3.6001577073684201</v>
      </c>
      <c r="CG26" s="15"/>
      <c r="CH26" s="15"/>
      <c r="CI26" s="39"/>
      <c r="CJ26" s="39"/>
      <c r="CK26" s="17"/>
      <c r="CL26" s="17"/>
      <c r="CM26" s="14"/>
    </row>
    <row r="27" spans="1:91" s="12" customFormat="1" x14ac:dyDescent="0.25">
      <c r="A27" s="9">
        <v>18</v>
      </c>
      <c r="B27" s="10">
        <v>45896</v>
      </c>
      <c r="C27" s="16">
        <v>2161047.34</v>
      </c>
      <c r="D27" s="16">
        <v>1649562.32</v>
      </c>
      <c r="E27" s="16">
        <v>3980938.91</v>
      </c>
      <c r="F27" s="16"/>
      <c r="G27" s="16">
        <v>8744747.2599999998</v>
      </c>
      <c r="H27" s="16">
        <v>0</v>
      </c>
      <c r="I27" s="16">
        <v>0</v>
      </c>
      <c r="J27" s="16"/>
      <c r="K27" s="16">
        <v>15118000</v>
      </c>
      <c r="L27" s="16"/>
      <c r="M27" s="16">
        <v>0</v>
      </c>
      <c r="N27" s="16"/>
      <c r="O27" s="16">
        <v>16025124</v>
      </c>
      <c r="P27" s="16">
        <v>16025124</v>
      </c>
      <c r="Q27" s="16">
        <v>0</v>
      </c>
      <c r="R27" s="16">
        <v>0</v>
      </c>
      <c r="S27" s="16">
        <v>2409645.19</v>
      </c>
      <c r="T27" s="16">
        <v>2409645.19</v>
      </c>
      <c r="U27" s="16">
        <v>11207618.51</v>
      </c>
      <c r="V27" s="16"/>
      <c r="W27" s="16">
        <v>37231884.189999998</v>
      </c>
      <c r="X27" s="16">
        <v>20084331.510000002</v>
      </c>
      <c r="Y27" s="16">
        <v>2741601.51</v>
      </c>
      <c r="Z27" s="16">
        <v>1579945.8</v>
      </c>
      <c r="AA27" s="16">
        <v>11881084.58</v>
      </c>
      <c r="AB27" s="16">
        <v>4542547.8499999996</v>
      </c>
      <c r="AC27" s="16">
        <v>1178043.04</v>
      </c>
      <c r="AD27" s="16">
        <v>1173373.94</v>
      </c>
      <c r="AE27" s="16">
        <v>0</v>
      </c>
      <c r="AF27" s="16">
        <v>0</v>
      </c>
      <c r="AG27" s="16">
        <v>2397592.36</v>
      </c>
      <c r="AH27" s="16">
        <v>18694.419999999998</v>
      </c>
      <c r="AI27" s="16">
        <v>0</v>
      </c>
      <c r="AJ27" s="16">
        <v>0</v>
      </c>
      <c r="AK27" s="16">
        <v>0</v>
      </c>
      <c r="AL27" s="16">
        <v>0</v>
      </c>
      <c r="AM27" s="16">
        <v>0</v>
      </c>
      <c r="AN27" s="16">
        <v>0</v>
      </c>
      <c r="AO27" s="16">
        <v>0</v>
      </c>
      <c r="AP27" s="16">
        <v>0</v>
      </c>
      <c r="AQ27" s="16">
        <v>0</v>
      </c>
      <c r="AR27" s="16">
        <v>0</v>
      </c>
      <c r="AS27" s="16">
        <v>34.5</v>
      </c>
      <c r="AT27" s="16">
        <v>0</v>
      </c>
      <c r="AU27" s="16">
        <v>103379.76</v>
      </c>
      <c r="AV27" s="16">
        <v>78781.679999999993</v>
      </c>
      <c r="AW27" s="16">
        <v>195097.75</v>
      </c>
      <c r="AX27" s="16">
        <v>195077.73</v>
      </c>
      <c r="AY27" s="16">
        <v>24656.17</v>
      </c>
      <c r="AZ27" s="16">
        <v>8999.49</v>
      </c>
      <c r="BA27" s="16">
        <v>0</v>
      </c>
      <c r="BB27" s="16">
        <v>0</v>
      </c>
      <c r="BC27" s="16">
        <v>0</v>
      </c>
      <c r="BD27" s="16">
        <v>0</v>
      </c>
      <c r="BE27" s="16">
        <v>0</v>
      </c>
      <c r="BF27" s="16">
        <v>0</v>
      </c>
      <c r="BG27" s="16">
        <v>18521489.670000002</v>
      </c>
      <c r="BH27" s="16">
        <v>7597420.9299999997</v>
      </c>
      <c r="BI27" s="16">
        <v>5817</v>
      </c>
      <c r="BJ27" s="16">
        <v>14.58</v>
      </c>
      <c r="BK27" s="16">
        <v>196910.48</v>
      </c>
      <c r="BL27" s="16">
        <v>21036.01</v>
      </c>
      <c r="BM27" s="16">
        <v>0</v>
      </c>
      <c r="BN27" s="16">
        <v>0</v>
      </c>
      <c r="BO27" s="16">
        <v>0</v>
      </c>
      <c r="BP27" s="16">
        <v>0</v>
      </c>
      <c r="BQ27" s="16">
        <v>1482927.7</v>
      </c>
      <c r="BR27" s="16">
        <v>1469009.18</v>
      </c>
      <c r="BS27" s="16">
        <v>66867.100000000006</v>
      </c>
      <c r="BT27" s="16">
        <v>30976.3</v>
      </c>
      <c r="BU27" s="16">
        <v>0</v>
      </c>
      <c r="BV27" s="16">
        <v>0</v>
      </c>
      <c r="BW27" s="16">
        <v>196126.53</v>
      </c>
      <c r="BX27" s="16">
        <v>195592.13</v>
      </c>
      <c r="BY27" s="16">
        <v>327166.57</v>
      </c>
      <c r="BZ27" s="16">
        <v>160290.53</v>
      </c>
      <c r="CA27" s="16">
        <v>2275815.38</v>
      </c>
      <c r="CB27" s="16">
        <v>1876918.73</v>
      </c>
      <c r="CC27" s="16">
        <v>16245674.289999999</v>
      </c>
      <c r="CD27" s="16">
        <v>5720502.2000000002</v>
      </c>
      <c r="CE27" s="11">
        <f t="shared" si="1"/>
        <v>2.2918029455335089</v>
      </c>
      <c r="CF27" s="11">
        <f t="shared" si="0"/>
        <v>3.5109385169015406</v>
      </c>
      <c r="CG27" s="15"/>
      <c r="CH27" s="15"/>
      <c r="CI27" s="39"/>
      <c r="CJ27" s="39"/>
      <c r="CK27" s="17"/>
      <c r="CL27" s="17"/>
      <c r="CM27" s="14"/>
    </row>
    <row r="28" spans="1:91" s="12" customFormat="1" x14ac:dyDescent="0.25">
      <c r="A28" s="9">
        <v>19</v>
      </c>
      <c r="B28" s="10">
        <v>45897</v>
      </c>
      <c r="C28" s="16">
        <v>2101032.19</v>
      </c>
      <c r="D28" s="16">
        <v>1568412.86</v>
      </c>
      <c r="E28" s="16">
        <v>4131565.32</v>
      </c>
      <c r="F28" s="16"/>
      <c r="G28" s="16">
        <v>8731990.5099999998</v>
      </c>
      <c r="H28" s="16">
        <v>0</v>
      </c>
      <c r="I28" s="16">
        <v>0</v>
      </c>
      <c r="J28" s="16"/>
      <c r="K28" s="16">
        <v>15018000</v>
      </c>
      <c r="L28" s="16"/>
      <c r="M28" s="16">
        <v>0</v>
      </c>
      <c r="N28" s="16"/>
      <c r="O28" s="16">
        <v>15990418.1</v>
      </c>
      <c r="P28" s="16">
        <v>15990418.1</v>
      </c>
      <c r="Q28" s="16">
        <v>0</v>
      </c>
      <c r="R28" s="16">
        <v>0</v>
      </c>
      <c r="S28" s="16">
        <v>2216353.54</v>
      </c>
      <c r="T28" s="16">
        <v>2216353.54</v>
      </c>
      <c r="U28" s="16">
        <v>11207618.51</v>
      </c>
      <c r="V28" s="16"/>
      <c r="W28" s="16">
        <v>36981741.149999999</v>
      </c>
      <c r="X28" s="16">
        <v>19775184.5</v>
      </c>
      <c r="Y28" s="16">
        <v>2746380.3</v>
      </c>
      <c r="Z28" s="16">
        <v>1579442.99</v>
      </c>
      <c r="AA28" s="16">
        <v>11875446.359999999</v>
      </c>
      <c r="AB28" s="16">
        <v>4543541.01</v>
      </c>
      <c r="AC28" s="16">
        <v>985018.08</v>
      </c>
      <c r="AD28" s="16">
        <v>980371.5</v>
      </c>
      <c r="AE28" s="16">
        <v>0</v>
      </c>
      <c r="AF28" s="16">
        <v>0</v>
      </c>
      <c r="AG28" s="16">
        <v>2377475.21</v>
      </c>
      <c r="AH28" s="16">
        <v>17932.63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0</v>
      </c>
      <c r="AO28" s="16">
        <v>0</v>
      </c>
      <c r="AP28" s="16">
        <v>0</v>
      </c>
      <c r="AQ28" s="16">
        <v>0</v>
      </c>
      <c r="AR28" s="16">
        <v>0</v>
      </c>
      <c r="AS28" s="16">
        <v>34.5</v>
      </c>
      <c r="AT28" s="16">
        <v>0</v>
      </c>
      <c r="AU28" s="16">
        <v>105305.34</v>
      </c>
      <c r="AV28" s="16">
        <v>80803.88</v>
      </c>
      <c r="AW28" s="16">
        <v>171320.39</v>
      </c>
      <c r="AX28" s="16">
        <v>171295.79</v>
      </c>
      <c r="AY28" s="16">
        <v>23925.73</v>
      </c>
      <c r="AZ28" s="16">
        <v>8890.2800000000007</v>
      </c>
      <c r="BA28" s="16">
        <v>0</v>
      </c>
      <c r="BB28" s="16">
        <v>0</v>
      </c>
      <c r="BC28" s="16">
        <v>0</v>
      </c>
      <c r="BD28" s="16">
        <v>0</v>
      </c>
      <c r="BE28" s="16">
        <v>0</v>
      </c>
      <c r="BF28" s="16">
        <v>0</v>
      </c>
      <c r="BG28" s="16">
        <v>18284905.920000002</v>
      </c>
      <c r="BH28" s="16">
        <v>7382278.0899999999</v>
      </c>
      <c r="BI28" s="16">
        <v>5800.13</v>
      </c>
      <c r="BJ28" s="16">
        <v>14.57</v>
      </c>
      <c r="BK28" s="16">
        <v>196397.68</v>
      </c>
      <c r="BL28" s="16">
        <v>20556.66</v>
      </c>
      <c r="BM28" s="16">
        <v>0</v>
      </c>
      <c r="BN28" s="16">
        <v>0</v>
      </c>
      <c r="BO28" s="16">
        <v>0</v>
      </c>
      <c r="BP28" s="16">
        <v>0</v>
      </c>
      <c r="BQ28" s="16">
        <v>1494507.05</v>
      </c>
      <c r="BR28" s="16">
        <v>1483009.29</v>
      </c>
      <c r="BS28" s="16">
        <v>53074.68</v>
      </c>
      <c r="BT28" s="16">
        <v>30843.64</v>
      </c>
      <c r="BU28" s="16">
        <v>0</v>
      </c>
      <c r="BV28" s="16">
        <v>0</v>
      </c>
      <c r="BW28" s="16">
        <v>172310.35</v>
      </c>
      <c r="BX28" s="16">
        <v>171855.06</v>
      </c>
      <c r="BY28" s="16">
        <v>316038.23</v>
      </c>
      <c r="BZ28" s="16">
        <v>161514.32999999999</v>
      </c>
      <c r="CA28" s="16">
        <v>2238128.12</v>
      </c>
      <c r="CB28" s="16">
        <v>1867793.54</v>
      </c>
      <c r="CC28" s="16">
        <v>16046777.800000001</v>
      </c>
      <c r="CD28" s="16">
        <v>5514484.54</v>
      </c>
      <c r="CE28" s="11">
        <f t="shared" si="1"/>
        <v>2.3046210031025667</v>
      </c>
      <c r="CF28" s="11">
        <f t="shared" si="0"/>
        <v>3.58604405480843</v>
      </c>
      <c r="CG28" s="15"/>
      <c r="CH28" s="15"/>
      <c r="CI28" s="39"/>
      <c r="CJ28" s="39"/>
      <c r="CK28" s="17"/>
      <c r="CL28" s="17"/>
      <c r="CM28" s="14"/>
    </row>
    <row r="29" spans="1:91" s="12" customFormat="1" x14ac:dyDescent="0.25">
      <c r="A29" s="9">
        <v>20</v>
      </c>
      <c r="B29" s="10">
        <v>45898</v>
      </c>
      <c r="C29" s="16">
        <v>2034857.41</v>
      </c>
      <c r="D29" s="16">
        <v>1502280.3</v>
      </c>
      <c r="E29" s="16">
        <v>4293858.0599999996</v>
      </c>
      <c r="F29" s="16"/>
      <c r="G29" s="16">
        <v>8735477.1199999992</v>
      </c>
      <c r="H29" s="16">
        <v>0</v>
      </c>
      <c r="I29" s="16">
        <v>0</v>
      </c>
      <c r="J29" s="16"/>
      <c r="K29" s="16">
        <v>15018000</v>
      </c>
      <c r="L29" s="16"/>
      <c r="M29" s="16">
        <v>0</v>
      </c>
      <c r="N29" s="16"/>
      <c r="O29" s="16">
        <v>15918050.6</v>
      </c>
      <c r="P29" s="16">
        <v>15918050.6</v>
      </c>
      <c r="Q29" s="16">
        <v>0</v>
      </c>
      <c r="R29" s="16">
        <v>0</v>
      </c>
      <c r="S29" s="16">
        <v>2289276.7400000002</v>
      </c>
      <c r="T29" s="16">
        <v>2289276.7400000002</v>
      </c>
      <c r="U29" s="16">
        <v>11207618.51</v>
      </c>
      <c r="V29" s="16"/>
      <c r="W29" s="16">
        <v>37081901.420000002</v>
      </c>
      <c r="X29" s="16">
        <v>19709607.640000001</v>
      </c>
      <c r="Y29" s="16">
        <v>2733641.92</v>
      </c>
      <c r="Z29" s="16">
        <v>1575121.91</v>
      </c>
      <c r="AA29" s="16">
        <v>11898364.609999999</v>
      </c>
      <c r="AB29" s="16">
        <v>4439173.92</v>
      </c>
      <c r="AC29" s="16">
        <v>725296.73</v>
      </c>
      <c r="AD29" s="16">
        <v>720623.41</v>
      </c>
      <c r="AE29" s="16">
        <v>0</v>
      </c>
      <c r="AF29" s="16">
        <v>0</v>
      </c>
      <c r="AG29" s="16">
        <v>2286369.0499999998</v>
      </c>
      <c r="AH29" s="16">
        <v>17879.099999999999</v>
      </c>
      <c r="AI29" s="16">
        <v>0</v>
      </c>
      <c r="AJ29" s="16">
        <v>0</v>
      </c>
      <c r="AK29" s="16">
        <v>0</v>
      </c>
      <c r="AL29" s="16">
        <v>0</v>
      </c>
      <c r="AM29" s="16">
        <v>0</v>
      </c>
      <c r="AN29" s="16">
        <v>0</v>
      </c>
      <c r="AO29" s="16">
        <v>0</v>
      </c>
      <c r="AP29" s="16">
        <v>0</v>
      </c>
      <c r="AQ29" s="16">
        <v>0</v>
      </c>
      <c r="AR29" s="16">
        <v>0</v>
      </c>
      <c r="AS29" s="16">
        <v>34.5</v>
      </c>
      <c r="AT29" s="16">
        <v>0</v>
      </c>
      <c r="AU29" s="16">
        <v>108660.17</v>
      </c>
      <c r="AV29" s="16">
        <v>78283.94</v>
      </c>
      <c r="AW29" s="16">
        <v>157734.21</v>
      </c>
      <c r="AX29" s="16">
        <v>157262.45000000001</v>
      </c>
      <c r="AY29" s="16">
        <v>23886.880000000001</v>
      </c>
      <c r="AZ29" s="16">
        <v>8849.76</v>
      </c>
      <c r="BA29" s="16">
        <v>0</v>
      </c>
      <c r="BB29" s="16">
        <v>0</v>
      </c>
      <c r="BC29" s="16">
        <v>0</v>
      </c>
      <c r="BD29" s="16">
        <v>0</v>
      </c>
      <c r="BE29" s="16">
        <v>0</v>
      </c>
      <c r="BF29" s="16">
        <v>0</v>
      </c>
      <c r="BG29" s="16">
        <v>17933988.07</v>
      </c>
      <c r="BH29" s="16">
        <v>6997194.5</v>
      </c>
      <c r="BI29" s="16">
        <v>5510.04</v>
      </c>
      <c r="BJ29" s="16">
        <v>6.24</v>
      </c>
      <c r="BK29" s="16">
        <v>156660.73000000001</v>
      </c>
      <c r="BL29" s="16">
        <v>19469.05</v>
      </c>
      <c r="BM29" s="16">
        <v>0</v>
      </c>
      <c r="BN29" s="16">
        <v>0</v>
      </c>
      <c r="BO29" s="16">
        <v>0</v>
      </c>
      <c r="BP29" s="16">
        <v>0</v>
      </c>
      <c r="BQ29" s="16">
        <v>1132319.57</v>
      </c>
      <c r="BR29" s="16">
        <v>1118256.76</v>
      </c>
      <c r="BS29" s="16">
        <v>52828.33</v>
      </c>
      <c r="BT29" s="16">
        <v>30597.29</v>
      </c>
      <c r="BU29" s="16">
        <v>0</v>
      </c>
      <c r="BV29" s="16">
        <v>0</v>
      </c>
      <c r="BW29" s="16">
        <v>156815.42000000001</v>
      </c>
      <c r="BX29" s="16">
        <v>156803.06</v>
      </c>
      <c r="BY29" s="16">
        <v>311078.23</v>
      </c>
      <c r="BZ29" s="16">
        <v>153602.43</v>
      </c>
      <c r="CA29" s="16">
        <v>1815212.32</v>
      </c>
      <c r="CB29" s="16">
        <v>1478734.83</v>
      </c>
      <c r="CC29" s="16">
        <v>16118775.75</v>
      </c>
      <c r="CD29" s="16">
        <v>5518459.6799999997</v>
      </c>
      <c r="CE29" s="11">
        <f t="shared" si="1"/>
        <v>2.3005408099929676</v>
      </c>
      <c r="CF29" s="11">
        <f t="shared" si="0"/>
        <v>3.5715777196726752</v>
      </c>
      <c r="CG29" s="15"/>
      <c r="CH29" s="15"/>
      <c r="CI29" s="39"/>
      <c r="CJ29" s="39"/>
      <c r="CK29" s="17"/>
      <c r="CL29" s="17"/>
      <c r="CM29" s="14"/>
    </row>
    <row r="30" spans="1:91" s="12" customFormat="1" x14ac:dyDescent="0.25">
      <c r="A30" s="9">
        <v>21</v>
      </c>
      <c r="B30" s="10">
        <v>45899</v>
      </c>
      <c r="C30" s="16">
        <v>2010115.34</v>
      </c>
      <c r="D30" s="16">
        <v>1465328.76</v>
      </c>
      <c r="E30" s="16">
        <v>3777927.1</v>
      </c>
      <c r="F30" s="16"/>
      <c r="G30" s="16">
        <v>8733145.4600000009</v>
      </c>
      <c r="H30" s="16">
        <v>0</v>
      </c>
      <c r="I30" s="16">
        <v>0</v>
      </c>
      <c r="J30" s="16"/>
      <c r="K30" s="16">
        <v>15518000</v>
      </c>
      <c r="L30" s="16"/>
      <c r="M30" s="16">
        <v>0</v>
      </c>
      <c r="N30" s="16"/>
      <c r="O30" s="16">
        <v>15939798.6</v>
      </c>
      <c r="P30" s="16">
        <v>15939798.6</v>
      </c>
      <c r="Q30" s="16">
        <v>0</v>
      </c>
      <c r="R30" s="16">
        <v>0</v>
      </c>
      <c r="S30" s="16">
        <v>2107932.56</v>
      </c>
      <c r="T30" s="16">
        <v>2107932.56</v>
      </c>
      <c r="U30" s="16">
        <v>11207618.51</v>
      </c>
      <c r="V30" s="16"/>
      <c r="W30" s="16">
        <v>36879300.549999997</v>
      </c>
      <c r="X30" s="16">
        <v>19513059.920000002</v>
      </c>
      <c r="Y30" s="16">
        <v>2786858.74</v>
      </c>
      <c r="Z30" s="16">
        <v>1572128.84</v>
      </c>
      <c r="AA30" s="16">
        <v>11822142.73</v>
      </c>
      <c r="AB30" s="16">
        <v>4427070.3600000003</v>
      </c>
      <c r="AC30" s="16">
        <v>1044013.61</v>
      </c>
      <c r="AD30" s="16">
        <v>1039696.97</v>
      </c>
      <c r="AE30" s="16">
        <v>0</v>
      </c>
      <c r="AF30" s="16">
        <v>0</v>
      </c>
      <c r="AG30" s="16">
        <v>2412349.98</v>
      </c>
      <c r="AH30" s="16">
        <v>18179.45</v>
      </c>
      <c r="AI30" s="16">
        <v>0</v>
      </c>
      <c r="AJ30" s="16">
        <v>0</v>
      </c>
      <c r="AK30" s="16">
        <v>0</v>
      </c>
      <c r="AL30" s="16">
        <v>0</v>
      </c>
      <c r="AM30" s="16">
        <v>0</v>
      </c>
      <c r="AN30" s="16">
        <v>0</v>
      </c>
      <c r="AO30" s="16">
        <v>0</v>
      </c>
      <c r="AP30" s="16">
        <v>0</v>
      </c>
      <c r="AQ30" s="16">
        <v>0</v>
      </c>
      <c r="AR30" s="16">
        <v>0</v>
      </c>
      <c r="AS30" s="16">
        <v>34.5</v>
      </c>
      <c r="AT30" s="16">
        <v>0</v>
      </c>
      <c r="AU30" s="16">
        <v>108971.98</v>
      </c>
      <c r="AV30" s="16">
        <v>78138.87</v>
      </c>
      <c r="AW30" s="16">
        <v>115946.98</v>
      </c>
      <c r="AX30" s="16">
        <v>115909.75</v>
      </c>
      <c r="AY30" s="16">
        <v>24269.4</v>
      </c>
      <c r="AZ30" s="16">
        <v>8861.27</v>
      </c>
      <c r="BA30" s="16">
        <v>0</v>
      </c>
      <c r="BB30" s="16">
        <v>0</v>
      </c>
      <c r="BC30" s="16">
        <v>0</v>
      </c>
      <c r="BD30" s="16">
        <v>0</v>
      </c>
      <c r="BE30" s="16">
        <v>0</v>
      </c>
      <c r="BF30" s="16">
        <v>0</v>
      </c>
      <c r="BG30" s="16">
        <v>18314587.920000002</v>
      </c>
      <c r="BH30" s="16">
        <v>7259985.5099999998</v>
      </c>
      <c r="BI30" s="16">
        <v>8141.93</v>
      </c>
      <c r="BJ30" s="16">
        <v>6.52</v>
      </c>
      <c r="BK30" s="16">
        <v>180347.62</v>
      </c>
      <c r="BL30" s="16">
        <v>20498.38</v>
      </c>
      <c r="BM30" s="16">
        <v>0</v>
      </c>
      <c r="BN30" s="16">
        <v>0</v>
      </c>
      <c r="BO30" s="16">
        <v>0</v>
      </c>
      <c r="BP30" s="16">
        <v>0</v>
      </c>
      <c r="BQ30" s="16">
        <v>1922756.34</v>
      </c>
      <c r="BR30" s="16">
        <v>1765867.06</v>
      </c>
      <c r="BS30" s="16">
        <v>82860.289999999994</v>
      </c>
      <c r="BT30" s="16">
        <v>33825.74</v>
      </c>
      <c r="BU30" s="16">
        <v>0</v>
      </c>
      <c r="BV30" s="16">
        <v>0</v>
      </c>
      <c r="BW30" s="16">
        <v>116066.7</v>
      </c>
      <c r="BX30" s="16">
        <v>115969.61</v>
      </c>
      <c r="BY30" s="16">
        <v>327707.32</v>
      </c>
      <c r="BZ30" s="16">
        <v>160163.93</v>
      </c>
      <c r="CA30" s="16">
        <v>2637880.2000000002</v>
      </c>
      <c r="CB30" s="16">
        <v>2096331.24</v>
      </c>
      <c r="CC30" s="16">
        <v>15676707.720000001</v>
      </c>
      <c r="CD30" s="16">
        <v>5163654.28</v>
      </c>
      <c r="CE30" s="11">
        <f t="shared" ref="CE30" si="2">W30/CC30</f>
        <v>2.3524901534618898</v>
      </c>
      <c r="CF30" s="11">
        <f t="shared" ref="CF30" si="3">X30/CD30</f>
        <v>3.7789245487596821</v>
      </c>
      <c r="CG30" s="15"/>
      <c r="CH30" s="15"/>
      <c r="CI30" s="39"/>
      <c r="CJ30" s="39"/>
      <c r="CK30" s="17"/>
      <c r="CL30" s="17"/>
      <c r="CM30" s="14"/>
    </row>
    <row r="31" spans="1:91" s="12" customFormat="1" x14ac:dyDescent="0.25">
      <c r="A31" s="9">
        <v>22</v>
      </c>
      <c r="B31" s="10">
        <v>45901</v>
      </c>
      <c r="C31" s="13" t="s">
        <v>51</v>
      </c>
      <c r="D31" s="13" t="s">
        <v>51</v>
      </c>
      <c r="E31" s="13" t="s">
        <v>51</v>
      </c>
      <c r="F31" s="13" t="s">
        <v>51</v>
      </c>
      <c r="G31" s="13" t="s">
        <v>51</v>
      </c>
      <c r="H31" s="13" t="s">
        <v>51</v>
      </c>
      <c r="I31" s="13" t="s">
        <v>51</v>
      </c>
      <c r="J31" s="13" t="s">
        <v>51</v>
      </c>
      <c r="K31" s="13" t="s">
        <v>51</v>
      </c>
      <c r="L31" s="13" t="s">
        <v>51</v>
      </c>
      <c r="M31" s="13" t="s">
        <v>51</v>
      </c>
      <c r="N31" s="13" t="s">
        <v>51</v>
      </c>
      <c r="O31" s="13" t="s">
        <v>51</v>
      </c>
      <c r="P31" s="13" t="s">
        <v>51</v>
      </c>
      <c r="Q31" s="13" t="s">
        <v>51</v>
      </c>
      <c r="R31" s="13" t="s">
        <v>51</v>
      </c>
      <c r="S31" s="13" t="s">
        <v>51</v>
      </c>
      <c r="T31" s="13" t="s">
        <v>51</v>
      </c>
      <c r="U31" s="13" t="s">
        <v>51</v>
      </c>
      <c r="V31" s="13" t="s">
        <v>51</v>
      </c>
      <c r="W31" s="13" t="s">
        <v>51</v>
      </c>
      <c r="X31" s="13" t="s">
        <v>51</v>
      </c>
      <c r="Y31" s="13" t="s">
        <v>51</v>
      </c>
      <c r="Z31" s="13" t="s">
        <v>51</v>
      </c>
      <c r="AA31" s="13" t="s">
        <v>51</v>
      </c>
      <c r="AB31" s="13" t="s">
        <v>51</v>
      </c>
      <c r="AC31" s="13" t="s">
        <v>51</v>
      </c>
      <c r="AD31" s="13" t="s">
        <v>51</v>
      </c>
      <c r="AE31" s="13" t="s">
        <v>51</v>
      </c>
      <c r="AF31" s="13" t="s">
        <v>51</v>
      </c>
      <c r="AG31" s="13" t="s">
        <v>51</v>
      </c>
      <c r="AH31" s="13" t="s">
        <v>51</v>
      </c>
      <c r="AI31" s="13" t="s">
        <v>51</v>
      </c>
      <c r="AJ31" s="13" t="s">
        <v>51</v>
      </c>
      <c r="AK31" s="13" t="s">
        <v>51</v>
      </c>
      <c r="AL31" s="13" t="s">
        <v>51</v>
      </c>
      <c r="AM31" s="13" t="s">
        <v>51</v>
      </c>
      <c r="AN31" s="13" t="s">
        <v>51</v>
      </c>
      <c r="AO31" s="13" t="s">
        <v>51</v>
      </c>
      <c r="AP31" s="13" t="s">
        <v>51</v>
      </c>
      <c r="AQ31" s="13" t="s">
        <v>51</v>
      </c>
      <c r="AR31" s="13" t="s">
        <v>51</v>
      </c>
      <c r="AS31" s="13" t="s">
        <v>51</v>
      </c>
      <c r="AT31" s="13" t="s">
        <v>51</v>
      </c>
      <c r="AU31" s="13" t="s">
        <v>51</v>
      </c>
      <c r="AV31" s="13" t="s">
        <v>51</v>
      </c>
      <c r="AW31" s="13" t="s">
        <v>51</v>
      </c>
      <c r="AX31" s="13" t="s">
        <v>51</v>
      </c>
      <c r="AY31" s="13" t="s">
        <v>51</v>
      </c>
      <c r="AZ31" s="13" t="s">
        <v>51</v>
      </c>
      <c r="BA31" s="13" t="s">
        <v>51</v>
      </c>
      <c r="BB31" s="13" t="s">
        <v>51</v>
      </c>
      <c r="BC31" s="13" t="s">
        <v>51</v>
      </c>
      <c r="BD31" s="13" t="s">
        <v>51</v>
      </c>
      <c r="BE31" s="13" t="s">
        <v>51</v>
      </c>
      <c r="BF31" s="13" t="s">
        <v>51</v>
      </c>
      <c r="BG31" s="13" t="s">
        <v>51</v>
      </c>
      <c r="BH31" s="13" t="s">
        <v>51</v>
      </c>
      <c r="BI31" s="13" t="s">
        <v>51</v>
      </c>
      <c r="BJ31" s="13" t="s">
        <v>51</v>
      </c>
      <c r="BK31" s="13" t="s">
        <v>51</v>
      </c>
      <c r="BL31" s="13" t="s">
        <v>51</v>
      </c>
      <c r="BM31" s="13" t="s">
        <v>51</v>
      </c>
      <c r="BN31" s="13" t="s">
        <v>51</v>
      </c>
      <c r="BO31" s="13" t="s">
        <v>51</v>
      </c>
      <c r="BP31" s="13" t="s">
        <v>51</v>
      </c>
      <c r="BQ31" s="13" t="s">
        <v>51</v>
      </c>
      <c r="BR31" s="13" t="s">
        <v>51</v>
      </c>
      <c r="BS31" s="13" t="s">
        <v>51</v>
      </c>
      <c r="BT31" s="13" t="s">
        <v>51</v>
      </c>
      <c r="BU31" s="13" t="s">
        <v>51</v>
      </c>
      <c r="BV31" s="13" t="s">
        <v>51</v>
      </c>
      <c r="BW31" s="13" t="s">
        <v>51</v>
      </c>
      <c r="BX31" s="13" t="s">
        <v>51</v>
      </c>
      <c r="BY31" s="13" t="s">
        <v>51</v>
      </c>
      <c r="BZ31" s="13" t="s">
        <v>51</v>
      </c>
      <c r="CA31" s="13" t="s">
        <v>51</v>
      </c>
      <c r="CB31" s="13" t="s">
        <v>51</v>
      </c>
      <c r="CC31" s="13" t="s">
        <v>51</v>
      </c>
      <c r="CD31" s="13" t="s">
        <v>51</v>
      </c>
      <c r="CE31" s="11">
        <f>AVERAGE(CE10:CE30)</f>
        <v>2.4242431944745677</v>
      </c>
      <c r="CF31" s="11">
        <f>AVERAGE(CF10:CF30)</f>
        <v>3.6816566477479711</v>
      </c>
      <c r="CG31" s="15"/>
      <c r="CH31" s="15"/>
      <c r="CI31" s="39"/>
      <c r="CJ31" s="39"/>
      <c r="CK31" s="17"/>
      <c r="CL31" s="17"/>
      <c r="CM31" s="14"/>
    </row>
  </sheetData>
  <mergeCells count="49">
    <mergeCell ref="BS7:BT7"/>
    <mergeCell ref="BU7:BV7"/>
    <mergeCell ref="BW7:BX7"/>
    <mergeCell ref="BY7:BZ7"/>
    <mergeCell ref="CA7:CB7"/>
    <mergeCell ref="BQ7:BR7"/>
    <mergeCell ref="AU7:AV7"/>
    <mergeCell ref="AW7:AX7"/>
    <mergeCell ref="AY7:AZ7"/>
    <mergeCell ref="BA7:BB7"/>
    <mergeCell ref="BC7:BD7"/>
    <mergeCell ref="BE7:BF7"/>
    <mergeCell ref="BG7:BH7"/>
    <mergeCell ref="BI7:BJ7"/>
    <mergeCell ref="BK7:BL7"/>
    <mergeCell ref="BM7:BN7"/>
    <mergeCell ref="BO7:BP7"/>
    <mergeCell ref="CC6:CD7"/>
    <mergeCell ref="CE6:CF7"/>
    <mergeCell ref="C7:D7"/>
    <mergeCell ref="E7:F7"/>
    <mergeCell ref="G7:H7"/>
    <mergeCell ref="I7:J7"/>
    <mergeCell ref="K7:L7"/>
    <mergeCell ref="M7:N7"/>
    <mergeCell ref="O7:P7"/>
    <mergeCell ref="Q7:R7"/>
    <mergeCell ref="AS7:AT7"/>
    <mergeCell ref="W7:X7"/>
    <mergeCell ref="Y7:Z7"/>
    <mergeCell ref="AA7:AB7"/>
    <mergeCell ref="AC7:AD7"/>
    <mergeCell ref="AE7:AF7"/>
    <mergeCell ref="A1:CB1"/>
    <mergeCell ref="AT2:AV2"/>
    <mergeCell ref="AX2:AZ2"/>
    <mergeCell ref="A6:A8"/>
    <mergeCell ref="B6:B8"/>
    <mergeCell ref="C6:X6"/>
    <mergeCell ref="Y6:BH6"/>
    <mergeCell ref="BI6:CB6"/>
    <mergeCell ref="S7:T7"/>
    <mergeCell ref="U7:V7"/>
    <mergeCell ref="AG7:AH7"/>
    <mergeCell ref="AI7:AJ7"/>
    <mergeCell ref="AK7:AL7"/>
    <mergeCell ref="AM7:AN7"/>
    <mergeCell ref="AO7:AP7"/>
    <mergeCell ref="AQ7:AR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п.п. 10 пункту 1</vt:lpstr>
    </vt:vector>
  </TitlesOfParts>
  <Company>JSC KREDOBANK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Савчин Мар'яна Володимирівна</dc:creator>
  <cp:lastModifiedBy>Світлик Остап Павлович</cp:lastModifiedBy>
  <dcterms:created xsi:type="dcterms:W3CDTF">2024-09-09T11:42:21Z</dcterms:created>
  <dcterms:modified xsi:type="dcterms:W3CDTF">2025-09-04T13:45:37Z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b9f5d76-0357-43ed-82e4-1d458bd8973f_Enabled">
    <vt:lpwstr>true</vt:lpwstr>
  </property>
  <property fmtid="{D5CDD505-2E9C-101B-9397-08002B2CF9AE}" pid="3" name="MSIP_Label_2b9f5d76-0357-43ed-82e4-1d458bd8973f_SetDate">
    <vt:lpwstr>2024-09-09T11:42:49Z</vt:lpwstr>
  </property>
  <property fmtid="{D5CDD505-2E9C-101B-9397-08002B2CF9AE}" pid="4" name="MSIP_Label_2b9f5d76-0357-43ed-82e4-1d458bd8973f_Method">
    <vt:lpwstr>Privileged</vt:lpwstr>
  </property>
  <property fmtid="{D5CDD505-2E9C-101B-9397-08002B2CF9AE}" pid="5" name="MSIP_Label_2b9f5d76-0357-43ed-82e4-1d458bd8973f_Name">
    <vt:lpwstr>Public information!</vt:lpwstr>
  </property>
  <property fmtid="{D5CDD505-2E9C-101B-9397-08002B2CF9AE}" pid="6" name="MSIP_Label_2b9f5d76-0357-43ed-82e4-1d458bd8973f_SiteId">
    <vt:lpwstr>b39a729c-a0aa-4f10-9882-f542c55abba7</vt:lpwstr>
  </property>
  <property fmtid="{D5CDD505-2E9C-101B-9397-08002B2CF9AE}" pid="7" name="MSIP_Label_2b9f5d76-0357-43ed-82e4-1d458bd8973f_ActionId">
    <vt:lpwstr>9c1d307d-5938-4ae3-b3a1-f0d07aeb8a19</vt:lpwstr>
  </property>
  <property fmtid="{D5CDD505-2E9C-101B-9397-08002B2CF9AE}" pid="8" name="MSIP_Label_2b9f5d76-0357-43ed-82e4-1d458bd8973f_ContentBits">
    <vt:lpwstr>0</vt:lpwstr>
  </property>
</Properties>
</file>