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4\04\"/>
    </mc:Choice>
  </mc:AlternateContent>
  <xr:revisionPtr revIDLastSave="0" documentId="13_ncr:1_{80C6D810-6C7F-40A1-825E-339CCDD20BF3}" xr6:coauthVersionLast="47" xr6:coauthVersionMax="47" xr10:uidLastSave="{00000000-0000-0000-0000-000000000000}"/>
  <bookViews>
    <workbookView xWindow="-120" yWindow="-120" windowWidth="29040" windowHeight="15990" xr2:uid="{E05CB6E2-BDC9-4DA6-8B2C-241FC97D8088}"/>
  </bookViews>
  <sheets>
    <sheet name="п.п. 10 пункту 1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30" i="2" l="1"/>
  <c r="CE30" i="2"/>
  <c r="CF29" i="2"/>
  <c r="CE29" i="2"/>
  <c r="CF28" i="2"/>
  <c r="CE28" i="2"/>
  <c r="CF27" i="2"/>
  <c r="CE27" i="2"/>
  <c r="CF26" i="2"/>
  <c r="CE26" i="2"/>
  <c r="CF25" i="2"/>
  <c r="CE25" i="2"/>
  <c r="CF24" i="2"/>
  <c r="CE24" i="2"/>
  <c r="CF23" i="2"/>
  <c r="CE23" i="2"/>
  <c r="CF22" i="2"/>
  <c r="CE22" i="2"/>
  <c r="CF21" i="2"/>
  <c r="CE21" i="2"/>
  <c r="CF20" i="2"/>
  <c r="CE20" i="2"/>
  <c r="CF19" i="2"/>
  <c r="CE19" i="2"/>
  <c r="CF18" i="2"/>
  <c r="CE18" i="2"/>
  <c r="CF17" i="2"/>
  <c r="CE17" i="2"/>
  <c r="CF16" i="2"/>
  <c r="CE16" i="2"/>
  <c r="CF15" i="2"/>
  <c r="CE15" i="2"/>
  <c r="CF14" i="2"/>
  <c r="CE14" i="2"/>
  <c r="CF13" i="2"/>
  <c r="CE13" i="2"/>
  <c r="CF12" i="2"/>
  <c r="CE12" i="2"/>
  <c r="CF11" i="2"/>
  <c r="CE11" i="2"/>
  <c r="CF10" i="2"/>
  <c r="CF31" i="2" s="1"/>
  <c r="CE10" i="2"/>
  <c r="CE31" i="2" s="1"/>
</calcChain>
</file>

<file path=xl/sharedStrings.xml><?xml version="1.0" encoding="utf-8"?>
<sst xmlns="http://schemas.openxmlformats.org/spreadsheetml/2006/main" count="213" uniqueCount="53">
  <si>
    <t xml:space="preserve">                 (найменування банку)      </t>
  </si>
  <si>
    <t xml:space="preserve">(зазначаються число та місяць)      </t>
  </si>
  <si>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</si>
  <si>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</si>
  <si>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</si>
  <si>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</si>
  <si>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</si>
  <si>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</si>
  <si>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</si>
  <si>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</si>
  <si>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Коефіцієнт покриття ліквідністю (LCR)</t>
  </si>
  <si>
    <t>банкноти і монети</t>
  </si>
  <si>
    <t>кошти в Національному банку</t>
  </si>
  <si>
    <t>ОВДП та ОЗДП, що рефінансуються Національним банком України</t>
  </si>
  <si>
    <t>облігації внутрішніх місцевих позик та підприємств, що рефінансуються Національним банком України</t>
  </si>
  <si>
    <t>депозитні сертифікати Національного банку України</t>
  </si>
  <si>
    <t>депозити в Національному банку України до 1 дня</t>
  </si>
  <si>
    <t>боргові цінні папери міжнародних фінансових організацій/державних органів країн G-7 з рейтингами не нижче АА-/Аа3</t>
  </si>
  <si>
    <t>боргові цінні папери, емітовані міжнародними банками розвитку</t>
  </si>
  <si>
    <t>кошти на коррахунках в інших банках з рейтингом не нижче інвест.класу, зменшені на суму незнижувального залишку</t>
  </si>
  <si>
    <t>сума обов'язкових резервів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</si>
  <si>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</si>
  <si>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</si>
  <si>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</si>
  <si>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</si>
  <si>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</si>
  <si>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</si>
  <si>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</si>
  <si>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</si>
  <si>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</si>
  <si>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</si>
  <si>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</si>
  <si>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</si>
  <si>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</si>
  <si>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</si>
  <si>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</si>
  <si>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</si>
  <si>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</si>
  <si>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</si>
  <si>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</si>
  <si>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</si>
  <si>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</si>
  <si>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</si>
  <si>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 (які не включені до ВЛА)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</si>
  <si>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</si>
  <si>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</si>
  <si>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</si>
  <si>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>інші операції, за якими очікуються надходження</t>
  </si>
  <si>
    <t>сукупні очікувані надходження грошових коштів</t>
  </si>
  <si>
    <t>у всіх валютах</t>
  </si>
  <si>
    <t>у іноземній валюті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</si>
  <si>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</si>
  <si>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ліквідністю,  станом на 01 квітня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</si>
</sst>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6" formatCode="_-* #,##0.00\ _₴_-;\-* #,##0.00\ _₴_-;_-* &quot;-&quot;??\ _₴_-;_-@_-"/>
    <numFmt numFmtId="168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4" fontId="0" fillId="2" borderId="5" xfId="2" applyNumberFormat="1" applyFont="1" applyFill="1" applyBorder="1"/>
    <xf numFmtId="164" fontId="0" fillId="2" borderId="5" xfId="1" applyNumberFormat="1" applyFont="1" applyFill="1" applyBorder="1" applyAlignment="1"/>
    <xf numFmtId="164" fontId="0" fillId="2" borderId="5" xfId="0" applyNumberFormat="1" applyFill="1" applyBorder="1"/>
    <xf numFmtId="10" fontId="7" fillId="2" borderId="5" xfId="2" applyNumberFormat="1" applyFont="1" applyFill="1" applyBorder="1" applyAlignment="1">
      <alignment horizontal="center" vertical="center"/>
    </xf>
    <xf numFmtId="10" fontId="0" fillId="2" borderId="0" xfId="2" applyNumberFormat="1" applyFont="1" applyFill="1"/>
    <xf numFmtId="10" fontId="7" fillId="0" borderId="0" xfId="2" applyNumberFormat="1" applyFont="1"/>
    <xf numFmtId="0" fontId="7" fillId="0" borderId="0" xfId="0" applyFont="1"/>
    <xf numFmtId="10" fontId="0" fillId="0" borderId="0" xfId="2" applyNumberFormat="1" applyFont="1"/>
    <xf numFmtId="0" fontId="6" fillId="3" borderId="5" xfId="0" applyFont="1" applyFill="1" applyBorder="1" applyAlignment="1">
      <alignment horizontal="center" vertical="center"/>
    </xf>
    <xf numFmtId="10" fontId="0" fillId="2" borderId="0" xfId="1" applyNumberFormat="1" applyFont="1" applyFill="1"/>
    <xf numFmtId="43" fontId="0" fillId="2" borderId="0" xfId="1" applyFont="1" applyFill="1"/>
    <xf numFmtId="43" fontId="0" fillId="0" borderId="0" xfId="1" applyFont="1"/>
    <xf numFmtId="166" fontId="0" fillId="2" borderId="0" xfId="0" applyNumberForma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8" fontId="0" fillId="2" borderId="0" xfId="1" applyNumberFormat="1" applyFont="1" applyFill="1"/>
    <xf numFmtId="168" fontId="0" fillId="0" borderId="0" xfId="1" applyNumberFormat="1" applyFont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57091-FC02-4BF8-A7FF-EEDDF464B2E8}">
  <dimension ref="A1:CM31"/>
  <sheetViews>
    <sheetView tabSelected="1" zoomScale="70" zoomScaleNormal="70" workbookViewId="0">
      <selection activeCell="X5" sqref="X5"/>
    </sheetView>
  </sheetViews>
  <sheetFormatPr defaultRowHeight="15" x14ac:dyDescent="0.25"/>
  <cols>
    <col min="1" max="1" width="7.7109375" customWidth="1"/>
    <col min="2" max="2" width="26.5703125" customWidth="1"/>
    <col min="3" max="5" width="13.85546875" bestFit="1" customWidth="1"/>
    <col min="6" max="6" width="10.7109375" customWidth="1"/>
    <col min="7" max="7" width="13.85546875" bestFit="1" customWidth="1"/>
    <col min="8" max="8" width="10.7109375" customWidth="1"/>
    <col min="9" max="9" width="9" bestFit="1" customWidth="1"/>
    <col min="10" max="10" width="10.7109375" customWidth="1"/>
    <col min="11" max="11" width="15" bestFit="1" customWidth="1"/>
    <col min="12" max="12" width="10.7109375" bestFit="1" customWidth="1"/>
    <col min="13" max="13" width="9" bestFit="1" customWidth="1"/>
    <col min="14" max="14" width="10.7109375" bestFit="1" customWidth="1"/>
    <col min="15" max="16" width="15" bestFit="1" customWidth="1"/>
    <col min="17" max="17" width="9" bestFit="1" customWidth="1"/>
    <col min="18" max="18" width="10.7109375" bestFit="1" customWidth="1"/>
    <col min="19" max="21" width="13.85546875" bestFit="1" customWidth="1"/>
    <col min="22" max="22" width="10.7109375" bestFit="1" customWidth="1"/>
    <col min="23" max="24" width="15" bestFit="1" customWidth="1"/>
    <col min="25" max="30" width="13.85546875" bestFit="1" customWidth="1"/>
    <col min="31" max="31" width="9" bestFit="1" customWidth="1"/>
    <col min="32" max="32" width="10.7109375" bestFit="1" customWidth="1"/>
    <col min="33" max="33" width="13.85546875" bestFit="1" customWidth="1"/>
    <col min="34" max="34" width="11" bestFit="1" customWidth="1"/>
    <col min="35" max="35" width="9" bestFit="1" customWidth="1"/>
    <col min="36" max="36" width="10.7109375" bestFit="1" customWidth="1"/>
    <col min="37" max="37" width="9" bestFit="1" customWidth="1"/>
    <col min="38" max="38" width="10.7109375" bestFit="1" customWidth="1"/>
    <col min="39" max="39" width="9" bestFit="1" customWidth="1"/>
    <col min="40" max="40" width="10.7109375" bestFit="1" customWidth="1"/>
    <col min="41" max="41" width="9" bestFit="1" customWidth="1"/>
    <col min="42" max="42" width="10.7109375" bestFit="1" customWidth="1"/>
    <col min="43" max="43" width="10" bestFit="1" customWidth="1"/>
    <col min="44" max="44" width="10.7109375" bestFit="1" customWidth="1"/>
    <col min="45" max="45" width="10" bestFit="1" customWidth="1"/>
    <col min="46" max="46" width="10.7109375" bestFit="1" customWidth="1"/>
    <col min="47" max="52" width="12.140625" bestFit="1" customWidth="1"/>
    <col min="53" max="53" width="9" bestFit="1" customWidth="1"/>
    <col min="54" max="54" width="10.7109375" bestFit="1" customWidth="1"/>
    <col min="55" max="55" width="9" bestFit="1" customWidth="1"/>
    <col min="56" max="56" width="10.7109375" bestFit="1" customWidth="1"/>
    <col min="57" max="57" width="9" bestFit="1" customWidth="1"/>
    <col min="58" max="58" width="10.7109375" bestFit="1" customWidth="1"/>
    <col min="59" max="59" width="15" bestFit="1" customWidth="1"/>
    <col min="60" max="60" width="13.85546875" bestFit="1" customWidth="1"/>
    <col min="61" max="61" width="11" bestFit="1" customWidth="1"/>
    <col min="62" max="62" width="10.7109375" bestFit="1" customWidth="1"/>
    <col min="63" max="63" width="12.140625" bestFit="1" customWidth="1"/>
    <col min="64" max="64" width="11" bestFit="1" customWidth="1"/>
    <col min="65" max="65" width="9" bestFit="1" customWidth="1"/>
    <col min="66" max="66" width="10.7109375" bestFit="1" customWidth="1"/>
    <col min="67" max="67" width="9" bestFit="1" customWidth="1"/>
    <col min="68" max="68" width="10.7109375" bestFit="1" customWidth="1"/>
    <col min="69" max="70" width="13.85546875" bestFit="1" customWidth="1"/>
    <col min="71" max="72" width="12.140625" bestFit="1" customWidth="1"/>
    <col min="73" max="73" width="9" bestFit="1" customWidth="1"/>
    <col min="74" max="74" width="10.7109375" bestFit="1" customWidth="1"/>
    <col min="75" max="78" width="12.140625" bestFit="1" customWidth="1"/>
    <col min="79" max="80" width="13.85546875" bestFit="1" customWidth="1"/>
    <col min="81" max="81" width="15" bestFit="1" customWidth="1"/>
    <col min="82" max="82" width="13.85546875" bestFit="1" customWidth="1"/>
    <col min="83" max="83" width="9" bestFit="1" customWidth="1"/>
    <col min="84" max="84" width="10.85546875" bestFit="1" customWidth="1"/>
    <col min="86" max="86" width="18.7109375" style="44" bestFit="1" customWidth="1"/>
    <col min="87" max="87" width="16.85546875" style="21" bestFit="1" customWidth="1"/>
    <col min="88" max="88" width="16" bestFit="1" customWidth="1"/>
    <col min="89" max="89" width="9.7109375" bestFit="1" customWidth="1"/>
  </cols>
  <sheetData>
    <row r="1" spans="1:91" s="1" customFormat="1" ht="15.75" x14ac:dyDescent="0.25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H1" s="43"/>
      <c r="CI1" s="20"/>
    </row>
    <row r="2" spans="1:91" s="1" customFormat="1" ht="15" customHeight="1" x14ac:dyDescent="0.25">
      <c r="AT2" s="24" t="s">
        <v>0</v>
      </c>
      <c r="AU2" s="24"/>
      <c r="AV2" s="24"/>
      <c r="AX2" s="24" t="s">
        <v>1</v>
      </c>
      <c r="AY2" s="24"/>
      <c r="AZ2" s="24"/>
      <c r="BA2" s="2"/>
      <c r="BB2" s="2"/>
      <c r="CH2" s="43"/>
      <c r="CI2" s="20"/>
    </row>
    <row r="3" spans="1:91" s="1" customFormat="1" x14ac:dyDescent="0.25">
      <c r="CH3" s="43"/>
      <c r="CI3" s="20"/>
    </row>
    <row r="4" spans="1:91" s="1" customFormat="1" ht="15.75" x14ac:dyDescent="0.25">
      <c r="CD4" s="3"/>
      <c r="CF4" s="3" t="s">
        <v>2</v>
      </c>
      <c r="CH4" s="43"/>
      <c r="CI4" s="20"/>
    </row>
    <row r="5" spans="1:91" s="1" customFormat="1" ht="15" customHeight="1" x14ac:dyDescent="0.25">
      <c r="CD5" s="4"/>
      <c r="CF5" s="4" t="s">
        <v>3</v>
      </c>
      <c r="CH5" s="43"/>
      <c r="CI5" s="20"/>
    </row>
    <row r="6" spans="1:91" s="1" customFormat="1" ht="15" customHeight="1" x14ac:dyDescent="0.25">
      <c r="A6" s="25" t="s">
        <v>4</v>
      </c>
      <c r="B6" s="28" t="s">
        <v>5</v>
      </c>
      <c r="C6" s="31" t="s">
        <v>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  <c r="Y6" s="34" t="s">
        <v>7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 t="s">
        <v>8</v>
      </c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7" t="s">
        <v>9</v>
      </c>
      <c r="CD6" s="38"/>
      <c r="CE6" s="41" t="s">
        <v>10</v>
      </c>
      <c r="CF6" s="41"/>
      <c r="CH6" s="43"/>
      <c r="CI6" s="20"/>
    </row>
    <row r="7" spans="1:91" s="1" customFormat="1" ht="147.6" customHeight="1" x14ac:dyDescent="0.25">
      <c r="A7" s="26"/>
      <c r="B7" s="29"/>
      <c r="C7" s="42" t="s">
        <v>11</v>
      </c>
      <c r="D7" s="42"/>
      <c r="E7" s="35" t="s">
        <v>12</v>
      </c>
      <c r="F7" s="36"/>
      <c r="G7" s="35" t="s">
        <v>13</v>
      </c>
      <c r="H7" s="36"/>
      <c r="I7" s="35" t="s">
        <v>14</v>
      </c>
      <c r="J7" s="36"/>
      <c r="K7" s="35" t="s">
        <v>15</v>
      </c>
      <c r="L7" s="36"/>
      <c r="M7" s="35" t="s">
        <v>16</v>
      </c>
      <c r="N7" s="36"/>
      <c r="O7" s="35" t="s">
        <v>17</v>
      </c>
      <c r="P7" s="36"/>
      <c r="Q7" s="35" t="s">
        <v>18</v>
      </c>
      <c r="R7" s="36"/>
      <c r="S7" s="35" t="s">
        <v>19</v>
      </c>
      <c r="T7" s="36"/>
      <c r="U7" s="35" t="s">
        <v>20</v>
      </c>
      <c r="V7" s="36"/>
      <c r="W7" s="35" t="s">
        <v>21</v>
      </c>
      <c r="X7" s="36"/>
      <c r="Y7" s="35" t="s">
        <v>22</v>
      </c>
      <c r="Z7" s="36"/>
      <c r="AA7" s="35" t="s">
        <v>23</v>
      </c>
      <c r="AB7" s="36"/>
      <c r="AC7" s="35" t="s">
        <v>24</v>
      </c>
      <c r="AD7" s="36"/>
      <c r="AE7" s="35" t="s">
        <v>25</v>
      </c>
      <c r="AF7" s="36"/>
      <c r="AG7" s="35" t="s">
        <v>26</v>
      </c>
      <c r="AH7" s="36"/>
      <c r="AI7" s="35" t="s">
        <v>27</v>
      </c>
      <c r="AJ7" s="36"/>
      <c r="AK7" s="35" t="s">
        <v>28</v>
      </c>
      <c r="AL7" s="36"/>
      <c r="AM7" s="35" t="s">
        <v>29</v>
      </c>
      <c r="AN7" s="36"/>
      <c r="AO7" s="35" t="s">
        <v>30</v>
      </c>
      <c r="AP7" s="36"/>
      <c r="AQ7" s="35" t="s">
        <v>31</v>
      </c>
      <c r="AR7" s="36"/>
      <c r="AS7" s="35" t="s">
        <v>32</v>
      </c>
      <c r="AT7" s="36"/>
      <c r="AU7" s="35" t="s">
        <v>33</v>
      </c>
      <c r="AV7" s="36"/>
      <c r="AW7" s="35" t="s">
        <v>34</v>
      </c>
      <c r="AX7" s="36"/>
      <c r="AY7" s="35" t="s">
        <v>35</v>
      </c>
      <c r="AZ7" s="36"/>
      <c r="BA7" s="35" t="s">
        <v>36</v>
      </c>
      <c r="BB7" s="36"/>
      <c r="BC7" s="35" t="s">
        <v>37</v>
      </c>
      <c r="BD7" s="36"/>
      <c r="BE7" s="35" t="s">
        <v>38</v>
      </c>
      <c r="BF7" s="36"/>
      <c r="BG7" s="35" t="s">
        <v>39</v>
      </c>
      <c r="BH7" s="36"/>
      <c r="BI7" s="42" t="s">
        <v>40</v>
      </c>
      <c r="BJ7" s="42"/>
      <c r="BK7" s="42" t="s">
        <v>41</v>
      </c>
      <c r="BL7" s="42"/>
      <c r="BM7" s="42" t="s">
        <v>42</v>
      </c>
      <c r="BN7" s="42"/>
      <c r="BO7" s="42" t="s">
        <v>43</v>
      </c>
      <c r="BP7" s="42"/>
      <c r="BQ7" s="42" t="s">
        <v>24</v>
      </c>
      <c r="BR7" s="42"/>
      <c r="BS7" s="42" t="s">
        <v>44</v>
      </c>
      <c r="BT7" s="42"/>
      <c r="BU7" s="42" t="s">
        <v>45</v>
      </c>
      <c r="BV7" s="42"/>
      <c r="BW7" s="42" t="s">
        <v>46</v>
      </c>
      <c r="BX7" s="42"/>
      <c r="BY7" s="42" t="s">
        <v>47</v>
      </c>
      <c r="BZ7" s="42"/>
      <c r="CA7" s="42" t="s">
        <v>48</v>
      </c>
      <c r="CB7" s="42"/>
      <c r="CC7" s="39"/>
      <c r="CD7" s="40"/>
      <c r="CE7" s="41"/>
      <c r="CF7" s="41"/>
      <c r="CH7" s="43"/>
      <c r="CI7" s="20"/>
    </row>
    <row r="8" spans="1:91" s="1" customFormat="1" ht="51" customHeight="1" x14ac:dyDescent="0.25">
      <c r="A8" s="27"/>
      <c r="B8" s="30"/>
      <c r="C8" s="6" t="s">
        <v>49</v>
      </c>
      <c r="D8" s="6" t="s">
        <v>50</v>
      </c>
      <c r="E8" s="6" t="s">
        <v>49</v>
      </c>
      <c r="F8" s="6" t="s">
        <v>50</v>
      </c>
      <c r="G8" s="7" t="s">
        <v>49</v>
      </c>
      <c r="H8" s="7" t="s">
        <v>50</v>
      </c>
      <c r="I8" s="8" t="s">
        <v>49</v>
      </c>
      <c r="J8" s="6" t="s">
        <v>50</v>
      </c>
      <c r="K8" s="8" t="s">
        <v>49</v>
      </c>
      <c r="L8" s="6" t="s">
        <v>50</v>
      </c>
      <c r="M8" s="6" t="s">
        <v>49</v>
      </c>
      <c r="N8" s="6" t="s">
        <v>50</v>
      </c>
      <c r="O8" s="6" t="s">
        <v>49</v>
      </c>
      <c r="P8" s="6" t="s">
        <v>50</v>
      </c>
      <c r="Q8" s="6" t="s">
        <v>49</v>
      </c>
      <c r="R8" s="6" t="s">
        <v>50</v>
      </c>
      <c r="S8" s="6" t="s">
        <v>49</v>
      </c>
      <c r="T8" s="6" t="s">
        <v>50</v>
      </c>
      <c r="U8" s="6" t="s">
        <v>49</v>
      </c>
      <c r="V8" s="6" t="s">
        <v>50</v>
      </c>
      <c r="W8" s="6" t="s">
        <v>49</v>
      </c>
      <c r="X8" s="6" t="s">
        <v>50</v>
      </c>
      <c r="Y8" s="6" t="s">
        <v>49</v>
      </c>
      <c r="Z8" s="6" t="s">
        <v>50</v>
      </c>
      <c r="AA8" s="6" t="s">
        <v>49</v>
      </c>
      <c r="AB8" s="6" t="s">
        <v>50</v>
      </c>
      <c r="AC8" s="6" t="s">
        <v>49</v>
      </c>
      <c r="AD8" s="6" t="s">
        <v>50</v>
      </c>
      <c r="AE8" s="6" t="s">
        <v>49</v>
      </c>
      <c r="AF8" s="6" t="s">
        <v>50</v>
      </c>
      <c r="AG8" s="6" t="s">
        <v>49</v>
      </c>
      <c r="AH8" s="6" t="s">
        <v>50</v>
      </c>
      <c r="AI8" s="6" t="s">
        <v>49</v>
      </c>
      <c r="AJ8" s="6" t="s">
        <v>50</v>
      </c>
      <c r="AK8" s="6" t="s">
        <v>49</v>
      </c>
      <c r="AL8" s="6" t="s">
        <v>50</v>
      </c>
      <c r="AM8" s="6" t="s">
        <v>49</v>
      </c>
      <c r="AN8" s="6" t="s">
        <v>50</v>
      </c>
      <c r="AO8" s="6" t="s">
        <v>49</v>
      </c>
      <c r="AP8" s="6" t="s">
        <v>50</v>
      </c>
      <c r="AQ8" s="6" t="s">
        <v>49</v>
      </c>
      <c r="AR8" s="6" t="s">
        <v>50</v>
      </c>
      <c r="AS8" s="6" t="s">
        <v>49</v>
      </c>
      <c r="AT8" s="6" t="s">
        <v>50</v>
      </c>
      <c r="AU8" s="6" t="s">
        <v>49</v>
      </c>
      <c r="AV8" s="6" t="s">
        <v>50</v>
      </c>
      <c r="AW8" s="6" t="s">
        <v>49</v>
      </c>
      <c r="AX8" s="6" t="s">
        <v>50</v>
      </c>
      <c r="AY8" s="6" t="s">
        <v>49</v>
      </c>
      <c r="AZ8" s="6" t="s">
        <v>50</v>
      </c>
      <c r="BA8" s="5" t="s">
        <v>49</v>
      </c>
      <c r="BB8" s="5" t="s">
        <v>50</v>
      </c>
      <c r="BC8" s="6" t="s">
        <v>49</v>
      </c>
      <c r="BD8" s="6" t="s">
        <v>50</v>
      </c>
      <c r="BE8" s="6" t="s">
        <v>49</v>
      </c>
      <c r="BF8" s="6" t="s">
        <v>50</v>
      </c>
      <c r="BG8" s="6" t="s">
        <v>49</v>
      </c>
      <c r="BH8" s="6" t="s">
        <v>50</v>
      </c>
      <c r="BI8" s="6" t="s">
        <v>49</v>
      </c>
      <c r="BJ8" s="6" t="s">
        <v>50</v>
      </c>
      <c r="BK8" s="6" t="s">
        <v>49</v>
      </c>
      <c r="BL8" s="6" t="s">
        <v>50</v>
      </c>
      <c r="BM8" s="6" t="s">
        <v>49</v>
      </c>
      <c r="BN8" s="6" t="s">
        <v>50</v>
      </c>
      <c r="BO8" s="5" t="s">
        <v>49</v>
      </c>
      <c r="BP8" s="5" t="s">
        <v>50</v>
      </c>
      <c r="BQ8" s="6" t="s">
        <v>49</v>
      </c>
      <c r="BR8" s="6" t="s">
        <v>50</v>
      </c>
      <c r="BS8" s="6" t="s">
        <v>49</v>
      </c>
      <c r="BT8" s="6" t="s">
        <v>50</v>
      </c>
      <c r="BU8" s="6" t="s">
        <v>49</v>
      </c>
      <c r="BV8" s="6" t="s">
        <v>50</v>
      </c>
      <c r="BW8" s="6" t="s">
        <v>49</v>
      </c>
      <c r="BX8" s="6" t="s">
        <v>50</v>
      </c>
      <c r="BY8" s="6" t="s">
        <v>49</v>
      </c>
      <c r="BZ8" s="6" t="s">
        <v>50</v>
      </c>
      <c r="CA8" s="6" t="s">
        <v>49</v>
      </c>
      <c r="CB8" s="6" t="s">
        <v>50</v>
      </c>
      <c r="CC8" s="6" t="s">
        <v>49</v>
      </c>
      <c r="CD8" s="6" t="s">
        <v>50</v>
      </c>
      <c r="CE8" s="6" t="s">
        <v>49</v>
      </c>
      <c r="CF8" s="6" t="s">
        <v>50</v>
      </c>
      <c r="CH8" s="43"/>
      <c r="CI8" s="20"/>
    </row>
    <row r="9" spans="1:91" s="1" customForma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9">
        <v>59</v>
      </c>
      <c r="BH9" s="9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9">
        <v>79</v>
      </c>
      <c r="CB9" s="9">
        <v>80</v>
      </c>
      <c r="CC9" s="9">
        <v>81</v>
      </c>
      <c r="CD9" s="9">
        <v>82</v>
      </c>
      <c r="CE9" s="9">
        <v>83</v>
      </c>
      <c r="CF9" s="9">
        <v>84</v>
      </c>
      <c r="CH9" s="43"/>
      <c r="CI9" s="20"/>
    </row>
    <row r="10" spans="1:91" s="1" customFormat="1" x14ac:dyDescent="0.25">
      <c r="A10" s="9">
        <v>1</v>
      </c>
      <c r="B10" s="10">
        <v>45353</v>
      </c>
      <c r="C10" s="11">
        <v>1981307.39</v>
      </c>
      <c r="D10" s="11">
        <v>1201691.43</v>
      </c>
      <c r="E10" s="11">
        <v>1020319.44</v>
      </c>
      <c r="F10" s="11"/>
      <c r="G10" s="11">
        <v>7944990.1799999997</v>
      </c>
      <c r="H10" s="11">
        <v>0</v>
      </c>
      <c r="I10" s="11">
        <v>0</v>
      </c>
      <c r="J10" s="11"/>
      <c r="K10" s="11">
        <v>13358000</v>
      </c>
      <c r="L10" s="11"/>
      <c r="M10" s="11">
        <v>0</v>
      </c>
      <c r="N10" s="11"/>
      <c r="O10" s="11">
        <v>12012503.5</v>
      </c>
      <c r="P10" s="11">
        <v>12012503.5</v>
      </c>
      <c r="Q10" s="11">
        <v>0</v>
      </c>
      <c r="R10" s="11">
        <v>0</v>
      </c>
      <c r="S10" s="11">
        <v>2540822.8199999998</v>
      </c>
      <c r="T10" s="11">
        <v>2540822.8199999998</v>
      </c>
      <c r="U10" s="11">
        <v>6871301.4699999997</v>
      </c>
      <c r="V10" s="11"/>
      <c r="W10" s="11">
        <v>31986641.859999999</v>
      </c>
      <c r="X10" s="11">
        <v>15755017.75</v>
      </c>
      <c r="Y10" s="11">
        <v>2104352.02</v>
      </c>
      <c r="Z10" s="11">
        <v>1117526.3799999999</v>
      </c>
      <c r="AA10" s="11">
        <v>9430969.8200000003</v>
      </c>
      <c r="AB10" s="11">
        <v>3832358.32</v>
      </c>
      <c r="AC10" s="11">
        <v>406168.09</v>
      </c>
      <c r="AD10" s="11">
        <v>401719.03999999998</v>
      </c>
      <c r="AE10" s="11">
        <v>0</v>
      </c>
      <c r="AF10" s="11">
        <v>0</v>
      </c>
      <c r="AG10" s="11">
        <v>2231987.39</v>
      </c>
      <c r="AH10" s="11">
        <v>64181.59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9991.2800000000007</v>
      </c>
      <c r="AR10" s="11">
        <v>1507.18</v>
      </c>
      <c r="AS10" s="11">
        <v>0.63</v>
      </c>
      <c r="AT10" s="11">
        <v>0</v>
      </c>
      <c r="AU10" s="11">
        <v>86322.45</v>
      </c>
      <c r="AV10" s="11">
        <v>74665.039999999994</v>
      </c>
      <c r="AW10" s="11">
        <v>164175.64000000001</v>
      </c>
      <c r="AX10" s="11">
        <v>164022.79</v>
      </c>
      <c r="AY10" s="12">
        <v>83707.58</v>
      </c>
      <c r="AZ10" s="12">
        <v>37837.78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v>14517674.890000001</v>
      </c>
      <c r="BH10" s="11">
        <v>5693818.1299999999</v>
      </c>
      <c r="BI10" s="12">
        <v>13726.17</v>
      </c>
      <c r="BJ10" s="12">
        <v>0.99</v>
      </c>
      <c r="BK10" s="12">
        <v>89247.28</v>
      </c>
      <c r="BL10" s="12">
        <v>8170.4</v>
      </c>
      <c r="BM10" s="12">
        <v>0</v>
      </c>
      <c r="BN10" s="12">
        <v>0</v>
      </c>
      <c r="BO10" s="12">
        <v>0</v>
      </c>
      <c r="BP10" s="12">
        <v>0</v>
      </c>
      <c r="BQ10" s="12">
        <v>1493259.05</v>
      </c>
      <c r="BR10" s="12">
        <v>1371077.76</v>
      </c>
      <c r="BS10" s="12">
        <v>25572.84</v>
      </c>
      <c r="BT10" s="12">
        <v>0</v>
      </c>
      <c r="BU10" s="12">
        <v>0</v>
      </c>
      <c r="BV10" s="12">
        <v>0</v>
      </c>
      <c r="BW10" s="12">
        <v>164305.20000000001</v>
      </c>
      <c r="BX10" s="12">
        <v>164087.57</v>
      </c>
      <c r="BY10" s="12">
        <v>356991.34</v>
      </c>
      <c r="BZ10" s="12">
        <v>108707.27</v>
      </c>
      <c r="CA10" s="11">
        <v>2143101.89</v>
      </c>
      <c r="CB10" s="11">
        <v>1652043.99</v>
      </c>
      <c r="CC10" s="11">
        <v>12374573</v>
      </c>
      <c r="CD10" s="11">
        <v>4041774.14</v>
      </c>
      <c r="CE10" s="13">
        <f>W10/CC10</f>
        <v>2.5848683312143375</v>
      </c>
      <c r="CF10" s="13">
        <f t="shared" ref="CF10:CF30" si="0">X10/CD10</f>
        <v>3.898045067406958</v>
      </c>
      <c r="CG10" s="14"/>
      <c r="CH10" s="14"/>
      <c r="CI10" s="19"/>
      <c r="CJ10" s="19"/>
      <c r="CK10" s="20"/>
      <c r="CL10" s="22"/>
      <c r="CM10" s="22"/>
    </row>
    <row r="11" spans="1:91" s="1" customFormat="1" x14ac:dyDescent="0.25">
      <c r="A11" s="9">
        <v>2</v>
      </c>
      <c r="B11" s="10">
        <v>45356</v>
      </c>
      <c r="C11" s="11">
        <v>1903824.82</v>
      </c>
      <c r="D11" s="11">
        <v>1160877.6100000001</v>
      </c>
      <c r="E11" s="11">
        <v>9126099.7799999993</v>
      </c>
      <c r="F11" s="11"/>
      <c r="G11" s="11">
        <v>7956044.6799999997</v>
      </c>
      <c r="H11" s="11">
        <v>0</v>
      </c>
      <c r="I11" s="11">
        <v>0</v>
      </c>
      <c r="J11" s="11"/>
      <c r="K11" s="11">
        <v>5658000</v>
      </c>
      <c r="L11" s="11"/>
      <c r="M11" s="11">
        <v>0</v>
      </c>
      <c r="N11" s="11"/>
      <c r="O11" s="11">
        <v>12041368</v>
      </c>
      <c r="P11" s="11">
        <v>12041368</v>
      </c>
      <c r="Q11" s="11">
        <v>0</v>
      </c>
      <c r="R11" s="11">
        <v>0</v>
      </c>
      <c r="S11" s="11">
        <v>2837269.63</v>
      </c>
      <c r="T11" s="11">
        <v>2837269.63</v>
      </c>
      <c r="U11" s="11">
        <v>6871301.4699999997</v>
      </c>
      <c r="V11" s="11"/>
      <c r="W11" s="11">
        <v>32651305.440000001</v>
      </c>
      <c r="X11" s="11">
        <v>16039515.24</v>
      </c>
      <c r="Y11" s="11">
        <v>2099355.8199999998</v>
      </c>
      <c r="Z11" s="11">
        <v>1122953.1499999999</v>
      </c>
      <c r="AA11" s="11">
        <v>9724544.6999999993</v>
      </c>
      <c r="AB11" s="11">
        <v>3957481.79</v>
      </c>
      <c r="AC11" s="11">
        <v>488784</v>
      </c>
      <c r="AD11" s="11">
        <v>484345.66</v>
      </c>
      <c r="AE11" s="11">
        <v>0</v>
      </c>
      <c r="AF11" s="11">
        <v>0</v>
      </c>
      <c r="AG11" s="11">
        <v>2290602.56</v>
      </c>
      <c r="AH11" s="11">
        <v>70005.69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9998.9599999999991</v>
      </c>
      <c r="AR11" s="11">
        <v>1515.2</v>
      </c>
      <c r="AS11" s="11">
        <v>11168.43</v>
      </c>
      <c r="AT11" s="11">
        <v>0</v>
      </c>
      <c r="AU11" s="11">
        <v>86085.24</v>
      </c>
      <c r="AV11" s="11">
        <v>74826.09</v>
      </c>
      <c r="AW11" s="11">
        <v>174016.07</v>
      </c>
      <c r="AX11" s="11">
        <v>173961.7</v>
      </c>
      <c r="AY11" s="12">
        <v>113486.84</v>
      </c>
      <c r="AZ11" s="12">
        <v>43918.48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v>14998042.619999999</v>
      </c>
      <c r="BH11" s="11">
        <v>5929007.7699999996</v>
      </c>
      <c r="BI11" s="12">
        <v>15804.58</v>
      </c>
      <c r="BJ11" s="12">
        <v>12.62</v>
      </c>
      <c r="BK11" s="12">
        <v>183233.6</v>
      </c>
      <c r="BL11" s="12">
        <v>34611.22</v>
      </c>
      <c r="BM11" s="12">
        <v>0</v>
      </c>
      <c r="BN11" s="12">
        <v>0</v>
      </c>
      <c r="BO11" s="12">
        <v>0</v>
      </c>
      <c r="BP11" s="12">
        <v>0</v>
      </c>
      <c r="BQ11" s="12">
        <v>1381395.03</v>
      </c>
      <c r="BR11" s="12">
        <v>1373973.1</v>
      </c>
      <c r="BS11" s="12">
        <v>110948.94</v>
      </c>
      <c r="BT11" s="12">
        <v>0</v>
      </c>
      <c r="BU11" s="12">
        <v>0</v>
      </c>
      <c r="BV11" s="12">
        <v>0</v>
      </c>
      <c r="BW11" s="12">
        <v>174211.55</v>
      </c>
      <c r="BX11" s="12">
        <v>174059.44</v>
      </c>
      <c r="BY11" s="12">
        <v>527399.82999999996</v>
      </c>
      <c r="BZ11" s="12">
        <v>149919.26</v>
      </c>
      <c r="CA11" s="11">
        <v>2392993.54</v>
      </c>
      <c r="CB11" s="11">
        <v>1732575.64</v>
      </c>
      <c r="CC11" s="11">
        <v>12605049.08</v>
      </c>
      <c r="CD11" s="11">
        <v>4196432.13</v>
      </c>
      <c r="CE11" s="13">
        <f t="shared" ref="CE11:CE30" si="1">W11/CC11</f>
        <v>2.590335446754167</v>
      </c>
      <c r="CF11" s="13">
        <f t="shared" si="0"/>
        <v>3.8221791138559413</v>
      </c>
      <c r="CG11" s="14"/>
      <c r="CH11" s="14"/>
      <c r="CI11" s="19"/>
      <c r="CJ11" s="19"/>
      <c r="CK11" s="20"/>
      <c r="CL11" s="22"/>
      <c r="CM11" s="22"/>
    </row>
    <row r="12" spans="1:91" s="1" customFormat="1" x14ac:dyDescent="0.25">
      <c r="A12" s="9">
        <v>3</v>
      </c>
      <c r="B12" s="10">
        <v>45357</v>
      </c>
      <c r="C12" s="11">
        <v>1833559.73</v>
      </c>
      <c r="D12" s="11">
        <v>1113893.2</v>
      </c>
      <c r="E12" s="11">
        <v>2516629.59</v>
      </c>
      <c r="F12" s="11"/>
      <c r="G12" s="11">
        <v>7953486.2400000002</v>
      </c>
      <c r="H12" s="11">
        <v>0</v>
      </c>
      <c r="I12" s="11">
        <v>0</v>
      </c>
      <c r="J12" s="11"/>
      <c r="K12" s="11">
        <v>12658000</v>
      </c>
      <c r="L12" s="11"/>
      <c r="M12" s="11">
        <v>0</v>
      </c>
      <c r="N12" s="11"/>
      <c r="O12" s="11">
        <v>12100929.4</v>
      </c>
      <c r="P12" s="11">
        <v>12100929.4</v>
      </c>
      <c r="Q12" s="11">
        <v>0</v>
      </c>
      <c r="R12" s="11">
        <v>0</v>
      </c>
      <c r="S12" s="11">
        <v>2839998.76</v>
      </c>
      <c r="T12" s="11">
        <v>2839998.76</v>
      </c>
      <c r="U12" s="11">
        <v>6871301.4699999997</v>
      </c>
      <c r="V12" s="11"/>
      <c r="W12" s="11">
        <v>33031302.239999998</v>
      </c>
      <c r="X12" s="11">
        <v>16054821.359999999</v>
      </c>
      <c r="Y12" s="11">
        <v>2110489.77</v>
      </c>
      <c r="Z12" s="11">
        <v>1130655.54</v>
      </c>
      <c r="AA12" s="11">
        <v>9781286.3699999992</v>
      </c>
      <c r="AB12" s="11">
        <v>3877944.54</v>
      </c>
      <c r="AC12" s="11">
        <v>602405.18000000005</v>
      </c>
      <c r="AD12" s="11">
        <v>597946.27</v>
      </c>
      <c r="AE12" s="11">
        <v>0</v>
      </c>
      <c r="AF12" s="11">
        <v>0</v>
      </c>
      <c r="AG12" s="11">
        <v>2255600.67</v>
      </c>
      <c r="AH12" s="11">
        <v>68572.34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1514.17</v>
      </c>
      <c r="AR12" s="11">
        <v>1514.17</v>
      </c>
      <c r="AS12" s="11">
        <v>11168.43</v>
      </c>
      <c r="AT12" s="11">
        <v>0</v>
      </c>
      <c r="AU12" s="11">
        <v>86323.85</v>
      </c>
      <c r="AV12" s="11">
        <v>75385.929999999993</v>
      </c>
      <c r="AW12" s="11">
        <v>87894.93</v>
      </c>
      <c r="AX12" s="11">
        <v>87855.35</v>
      </c>
      <c r="AY12" s="12">
        <v>172076.19</v>
      </c>
      <c r="AZ12" s="12">
        <v>93937.08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v>15108759.539999999</v>
      </c>
      <c r="BH12" s="11">
        <v>5933811.2199999997</v>
      </c>
      <c r="BI12" s="12">
        <v>15622.95</v>
      </c>
      <c r="BJ12" s="12">
        <v>13.01</v>
      </c>
      <c r="BK12" s="12">
        <v>181842.33</v>
      </c>
      <c r="BL12" s="12">
        <v>34811.97</v>
      </c>
      <c r="BM12" s="12">
        <v>0</v>
      </c>
      <c r="BN12" s="12">
        <v>0</v>
      </c>
      <c r="BO12" s="12">
        <v>0</v>
      </c>
      <c r="BP12" s="12">
        <v>0</v>
      </c>
      <c r="BQ12" s="12">
        <v>1389209.72</v>
      </c>
      <c r="BR12" s="12">
        <v>1380371.89</v>
      </c>
      <c r="BS12" s="12">
        <v>110948.94</v>
      </c>
      <c r="BT12" s="12">
        <v>0</v>
      </c>
      <c r="BU12" s="12">
        <v>0</v>
      </c>
      <c r="BV12" s="12">
        <v>0</v>
      </c>
      <c r="BW12" s="12">
        <v>87835.63</v>
      </c>
      <c r="BX12" s="12">
        <v>87825.7</v>
      </c>
      <c r="BY12" s="12">
        <v>464470.69</v>
      </c>
      <c r="BZ12" s="12">
        <v>132357.94</v>
      </c>
      <c r="CA12" s="11">
        <v>2249930.2599999998</v>
      </c>
      <c r="CB12" s="11">
        <v>1635380.5</v>
      </c>
      <c r="CC12" s="11">
        <v>12858829.27</v>
      </c>
      <c r="CD12" s="11">
        <v>4298430.7300000004</v>
      </c>
      <c r="CE12" s="13">
        <f t="shared" si="1"/>
        <v>2.568764352215402</v>
      </c>
      <c r="CF12" s="13">
        <f t="shared" si="0"/>
        <v>3.7350424767691899</v>
      </c>
      <c r="CG12" s="14"/>
      <c r="CH12" s="14"/>
      <c r="CI12" s="19"/>
      <c r="CJ12" s="19"/>
      <c r="CK12" s="20"/>
      <c r="CL12" s="22"/>
      <c r="CM12" s="22"/>
    </row>
    <row r="13" spans="1:91" s="1" customFormat="1" x14ac:dyDescent="0.25">
      <c r="A13" s="9">
        <v>4</v>
      </c>
      <c r="B13" s="10">
        <v>45358</v>
      </c>
      <c r="C13" s="11">
        <v>1794633.28</v>
      </c>
      <c r="D13" s="11">
        <v>1066489.1499999999</v>
      </c>
      <c r="E13" s="11">
        <v>3006375.47</v>
      </c>
      <c r="F13" s="11"/>
      <c r="G13" s="11">
        <v>7957179.7599999998</v>
      </c>
      <c r="H13" s="11">
        <v>0</v>
      </c>
      <c r="I13" s="11">
        <v>0</v>
      </c>
      <c r="J13" s="11"/>
      <c r="K13" s="11">
        <v>11758000</v>
      </c>
      <c r="L13" s="11"/>
      <c r="M13" s="11">
        <v>0</v>
      </c>
      <c r="N13" s="11"/>
      <c r="O13" s="11">
        <v>12127880.4</v>
      </c>
      <c r="P13" s="11">
        <v>12127880.4</v>
      </c>
      <c r="Q13" s="11">
        <v>0</v>
      </c>
      <c r="R13" s="11">
        <v>0</v>
      </c>
      <c r="S13" s="11">
        <v>2778581.87</v>
      </c>
      <c r="T13" s="11">
        <v>2778581.87</v>
      </c>
      <c r="U13" s="11">
        <v>6871301.4699999997</v>
      </c>
      <c r="V13" s="11"/>
      <c r="W13" s="11">
        <v>32551349.300000001</v>
      </c>
      <c r="X13" s="11">
        <v>15972951.42</v>
      </c>
      <c r="Y13" s="11">
        <v>2100081.2000000002</v>
      </c>
      <c r="Z13" s="11">
        <v>1135878.52</v>
      </c>
      <c r="AA13" s="11">
        <v>9603717.8000000007</v>
      </c>
      <c r="AB13" s="11">
        <v>3874529.24</v>
      </c>
      <c r="AC13" s="11">
        <v>601989.56999999995</v>
      </c>
      <c r="AD13" s="11">
        <v>597548.11</v>
      </c>
      <c r="AE13" s="11">
        <v>0</v>
      </c>
      <c r="AF13" s="11">
        <v>0</v>
      </c>
      <c r="AG13" s="11">
        <v>2235462.08</v>
      </c>
      <c r="AH13" s="11">
        <v>71897.41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2516.36</v>
      </c>
      <c r="AR13" s="11">
        <v>1516.36</v>
      </c>
      <c r="AS13" s="11">
        <v>11168.43</v>
      </c>
      <c r="AT13" s="11">
        <v>0</v>
      </c>
      <c r="AU13" s="11">
        <v>86071.73</v>
      </c>
      <c r="AV13" s="11">
        <v>75374.39</v>
      </c>
      <c r="AW13" s="11">
        <v>117506.44</v>
      </c>
      <c r="AX13" s="11">
        <v>117459.48</v>
      </c>
      <c r="AY13" s="12">
        <v>98792.639999999999</v>
      </c>
      <c r="AZ13" s="12">
        <v>43598.17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v>14857306.25</v>
      </c>
      <c r="BH13" s="11">
        <v>5917801.6799999997</v>
      </c>
      <c r="BI13" s="12">
        <v>16078.34</v>
      </c>
      <c r="BJ13" s="12">
        <v>14.35</v>
      </c>
      <c r="BK13" s="12">
        <v>187401.96</v>
      </c>
      <c r="BL13" s="12">
        <v>40520.35</v>
      </c>
      <c r="BM13" s="12">
        <v>0</v>
      </c>
      <c r="BN13" s="12">
        <v>0</v>
      </c>
      <c r="BO13" s="12">
        <v>0</v>
      </c>
      <c r="BP13" s="12">
        <v>0</v>
      </c>
      <c r="BQ13" s="12">
        <v>1411856.39</v>
      </c>
      <c r="BR13" s="12">
        <v>1403605.9</v>
      </c>
      <c r="BS13" s="12">
        <v>110948.94</v>
      </c>
      <c r="BT13" s="12">
        <v>0</v>
      </c>
      <c r="BU13" s="12">
        <v>0</v>
      </c>
      <c r="BV13" s="12">
        <v>0</v>
      </c>
      <c r="BW13" s="12">
        <v>117848.88</v>
      </c>
      <c r="BX13" s="12">
        <v>117630.7</v>
      </c>
      <c r="BY13" s="12">
        <v>313910.8</v>
      </c>
      <c r="BZ13" s="12">
        <v>120377.98</v>
      </c>
      <c r="CA13" s="11">
        <v>2158045.3199999998</v>
      </c>
      <c r="CB13" s="11">
        <v>1682149.27</v>
      </c>
      <c r="CC13" s="11">
        <v>12699260.939999999</v>
      </c>
      <c r="CD13" s="11">
        <v>4235652.41</v>
      </c>
      <c r="CE13" s="13">
        <f t="shared" si="1"/>
        <v>2.5632475349388324</v>
      </c>
      <c r="CF13" s="13">
        <f t="shared" si="0"/>
        <v>3.7710722868310147</v>
      </c>
      <c r="CG13" s="14"/>
      <c r="CH13" s="14"/>
      <c r="CI13" s="19"/>
      <c r="CJ13" s="19"/>
      <c r="CK13" s="20"/>
      <c r="CL13" s="22"/>
      <c r="CM13" s="22"/>
    </row>
    <row r="14" spans="1:91" s="1" customFormat="1" x14ac:dyDescent="0.25">
      <c r="A14" s="9">
        <v>5</v>
      </c>
      <c r="B14" s="10">
        <v>45359</v>
      </c>
      <c r="C14" s="11">
        <v>1790009.68</v>
      </c>
      <c r="D14" s="11">
        <v>1005446.43</v>
      </c>
      <c r="E14" s="11">
        <v>3053285.91</v>
      </c>
      <c r="F14" s="11"/>
      <c r="G14" s="11">
        <v>7960887.4299999997</v>
      </c>
      <c r="H14" s="11">
        <v>0</v>
      </c>
      <c r="I14" s="11">
        <v>0</v>
      </c>
      <c r="J14" s="11"/>
      <c r="K14" s="11">
        <v>11408000</v>
      </c>
      <c r="L14" s="11"/>
      <c r="M14" s="11">
        <v>0</v>
      </c>
      <c r="N14" s="11"/>
      <c r="O14" s="11">
        <v>12095313.4</v>
      </c>
      <c r="P14" s="11">
        <v>12095313.4</v>
      </c>
      <c r="Q14" s="11">
        <v>0</v>
      </c>
      <c r="R14" s="11">
        <v>0</v>
      </c>
      <c r="S14" s="11">
        <v>2728833.55</v>
      </c>
      <c r="T14" s="11">
        <v>2728833.55</v>
      </c>
      <c r="U14" s="11">
        <v>6871301.4699999997</v>
      </c>
      <c r="V14" s="11"/>
      <c r="W14" s="11">
        <v>32165028.5</v>
      </c>
      <c r="X14" s="11">
        <v>15829593.380000001</v>
      </c>
      <c r="Y14" s="11">
        <v>2159767.4500000002</v>
      </c>
      <c r="Z14" s="11">
        <v>1133126.6399999999</v>
      </c>
      <c r="AA14" s="11">
        <v>9353603.1400000006</v>
      </c>
      <c r="AB14" s="11">
        <v>3810920.81</v>
      </c>
      <c r="AC14" s="11">
        <v>634513.36</v>
      </c>
      <c r="AD14" s="11">
        <v>630092.49</v>
      </c>
      <c r="AE14" s="11">
        <v>2.58</v>
      </c>
      <c r="AF14" s="11">
        <v>0</v>
      </c>
      <c r="AG14" s="11">
        <v>1596358.57</v>
      </c>
      <c r="AH14" s="11">
        <v>66304.61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2505.84</v>
      </c>
      <c r="AR14" s="11">
        <v>1505.84</v>
      </c>
      <c r="AS14" s="11">
        <v>11168.43</v>
      </c>
      <c r="AT14" s="11">
        <v>0</v>
      </c>
      <c r="AU14" s="11">
        <v>97861.35</v>
      </c>
      <c r="AV14" s="11">
        <v>76514.34</v>
      </c>
      <c r="AW14" s="11">
        <v>132023.03</v>
      </c>
      <c r="AX14" s="11">
        <v>131963.54999999999</v>
      </c>
      <c r="AY14" s="12">
        <v>117007.26</v>
      </c>
      <c r="AZ14" s="12">
        <v>45035.48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v>14104811.01</v>
      </c>
      <c r="BH14" s="11">
        <v>5895463.7599999998</v>
      </c>
      <c r="BI14" s="12">
        <v>15854.33</v>
      </c>
      <c r="BJ14" s="12">
        <v>14.31</v>
      </c>
      <c r="BK14" s="12">
        <v>175997.4</v>
      </c>
      <c r="BL14" s="12">
        <v>40421.11</v>
      </c>
      <c r="BM14" s="12">
        <v>0</v>
      </c>
      <c r="BN14" s="12">
        <v>0</v>
      </c>
      <c r="BO14" s="12">
        <v>0</v>
      </c>
      <c r="BP14" s="12">
        <v>0</v>
      </c>
      <c r="BQ14" s="12">
        <v>1414073.9</v>
      </c>
      <c r="BR14" s="12">
        <v>1404837.89</v>
      </c>
      <c r="BS14" s="12">
        <v>110948.94</v>
      </c>
      <c r="BT14" s="12">
        <v>0</v>
      </c>
      <c r="BU14" s="12">
        <v>0</v>
      </c>
      <c r="BV14" s="12">
        <v>0</v>
      </c>
      <c r="BW14" s="12">
        <v>132150.47</v>
      </c>
      <c r="BX14" s="12">
        <v>132027.26999999999</v>
      </c>
      <c r="BY14" s="12">
        <v>430563.01</v>
      </c>
      <c r="BZ14" s="12">
        <v>136321.35</v>
      </c>
      <c r="CA14" s="11">
        <v>2279588.04</v>
      </c>
      <c r="CB14" s="11">
        <v>1713621.93</v>
      </c>
      <c r="CC14" s="11">
        <v>11825222.970000001</v>
      </c>
      <c r="CD14" s="11">
        <v>4181841.83</v>
      </c>
      <c r="CE14" s="13">
        <f t="shared" si="1"/>
        <v>2.7200356882573011</v>
      </c>
      <c r="CF14" s="13">
        <f t="shared" si="0"/>
        <v>3.7853161414285248</v>
      </c>
      <c r="CG14" s="14"/>
      <c r="CH14" s="14"/>
      <c r="CI14" s="19"/>
      <c r="CJ14" s="19"/>
      <c r="CK14" s="20"/>
      <c r="CL14" s="22"/>
      <c r="CM14" s="22"/>
    </row>
    <row r="15" spans="1:91" s="1" customFormat="1" x14ac:dyDescent="0.25">
      <c r="A15" s="9">
        <v>6</v>
      </c>
      <c r="B15" s="10">
        <v>45360</v>
      </c>
      <c r="C15" s="11">
        <v>1687868.66</v>
      </c>
      <c r="D15" s="11">
        <v>939115.96</v>
      </c>
      <c r="E15" s="11">
        <v>3400801.07</v>
      </c>
      <c r="F15" s="11"/>
      <c r="G15" s="11">
        <v>7964609.0599999996</v>
      </c>
      <c r="H15" s="11">
        <v>0</v>
      </c>
      <c r="I15" s="11">
        <v>0</v>
      </c>
      <c r="J15" s="11"/>
      <c r="K15" s="11">
        <v>9676000</v>
      </c>
      <c r="L15" s="11"/>
      <c r="M15" s="11">
        <v>0</v>
      </c>
      <c r="N15" s="11"/>
      <c r="O15" s="11">
        <v>12617639.9</v>
      </c>
      <c r="P15" s="11">
        <v>12617639.9</v>
      </c>
      <c r="Q15" s="11">
        <v>0</v>
      </c>
      <c r="R15" s="11">
        <v>0</v>
      </c>
      <c r="S15" s="11">
        <v>2656847.69</v>
      </c>
      <c r="T15" s="11">
        <v>2656847.69</v>
      </c>
      <c r="U15" s="11">
        <v>6871301.4699999997</v>
      </c>
      <c r="V15" s="11"/>
      <c r="W15" s="11">
        <v>31132464.91</v>
      </c>
      <c r="X15" s="11">
        <v>16213603.539999999</v>
      </c>
      <c r="Y15" s="11">
        <v>2144772.0299999998</v>
      </c>
      <c r="Z15" s="11">
        <v>1127760.51</v>
      </c>
      <c r="AA15" s="11">
        <v>9235162.4700000007</v>
      </c>
      <c r="AB15" s="11">
        <v>3851619.64</v>
      </c>
      <c r="AC15" s="11">
        <v>657370.05000000005</v>
      </c>
      <c r="AD15" s="11">
        <v>652965.18999999994</v>
      </c>
      <c r="AE15" s="11">
        <v>0</v>
      </c>
      <c r="AF15" s="11">
        <v>0</v>
      </c>
      <c r="AG15" s="11">
        <v>1607325.17</v>
      </c>
      <c r="AH15" s="11">
        <v>65975.13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2492.46</v>
      </c>
      <c r="AR15" s="11">
        <v>1492.46</v>
      </c>
      <c r="AS15" s="11">
        <v>11168.43</v>
      </c>
      <c r="AT15" s="11">
        <v>0</v>
      </c>
      <c r="AU15" s="11">
        <v>83694.720000000001</v>
      </c>
      <c r="AV15" s="11">
        <v>72840.570000000007</v>
      </c>
      <c r="AW15" s="11">
        <v>138086.32</v>
      </c>
      <c r="AX15" s="11">
        <v>137777.09</v>
      </c>
      <c r="AY15" s="12">
        <v>148653.31</v>
      </c>
      <c r="AZ15" s="12">
        <v>82746.84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v>14028724.949999999</v>
      </c>
      <c r="BH15" s="11">
        <v>5993177.4299999997</v>
      </c>
      <c r="BI15" s="12">
        <v>15289.66</v>
      </c>
      <c r="BJ15" s="12">
        <v>14.25</v>
      </c>
      <c r="BK15" s="12">
        <v>174470.69</v>
      </c>
      <c r="BL15" s="12">
        <v>39425.24</v>
      </c>
      <c r="BM15" s="12">
        <v>0</v>
      </c>
      <c r="BN15" s="12">
        <v>0</v>
      </c>
      <c r="BO15" s="12">
        <v>0</v>
      </c>
      <c r="BP15" s="12">
        <v>0</v>
      </c>
      <c r="BQ15" s="12">
        <v>1343127.91</v>
      </c>
      <c r="BR15" s="12">
        <v>1174715.8400000001</v>
      </c>
      <c r="BS15" s="12">
        <v>110948.94</v>
      </c>
      <c r="BT15" s="12">
        <v>0</v>
      </c>
      <c r="BU15" s="12">
        <v>0</v>
      </c>
      <c r="BV15" s="12">
        <v>0</v>
      </c>
      <c r="BW15" s="12">
        <v>137637.78</v>
      </c>
      <c r="BX15" s="12">
        <v>137552.82</v>
      </c>
      <c r="BY15" s="12">
        <v>485020.87</v>
      </c>
      <c r="BZ15" s="12">
        <v>128965.35</v>
      </c>
      <c r="CA15" s="11">
        <v>2266495.85</v>
      </c>
      <c r="CB15" s="11">
        <v>1480673.5</v>
      </c>
      <c r="CC15" s="11">
        <v>11762229.109999999</v>
      </c>
      <c r="CD15" s="11">
        <v>4512503.93</v>
      </c>
      <c r="CE15" s="13">
        <f t="shared" si="1"/>
        <v>2.6468167401646543</v>
      </c>
      <c r="CF15" s="13">
        <f t="shared" si="0"/>
        <v>3.5930392065054666</v>
      </c>
      <c r="CG15" s="14"/>
      <c r="CH15" s="14"/>
      <c r="CI15" s="19"/>
      <c r="CJ15" s="19"/>
      <c r="CK15" s="20"/>
      <c r="CL15" s="22"/>
      <c r="CM15" s="22"/>
    </row>
    <row r="16" spans="1:91" s="1" customFormat="1" x14ac:dyDescent="0.25">
      <c r="A16" s="9">
        <v>7</v>
      </c>
      <c r="B16" s="10">
        <v>45363</v>
      </c>
      <c r="C16" s="11">
        <v>1629623.55</v>
      </c>
      <c r="D16" s="11">
        <v>895133.19</v>
      </c>
      <c r="E16" s="11">
        <v>1252438.01</v>
      </c>
      <c r="F16" s="11"/>
      <c r="G16" s="11">
        <v>7975719</v>
      </c>
      <c r="H16" s="11">
        <v>0</v>
      </c>
      <c r="I16" s="11">
        <v>0</v>
      </c>
      <c r="J16" s="11"/>
      <c r="K16" s="11">
        <v>12526000</v>
      </c>
      <c r="L16" s="11"/>
      <c r="M16" s="11">
        <v>0</v>
      </c>
      <c r="N16" s="11"/>
      <c r="O16" s="11">
        <v>12650130.1</v>
      </c>
      <c r="P16" s="11">
        <v>12650130.1</v>
      </c>
      <c r="Q16" s="11">
        <v>0</v>
      </c>
      <c r="R16" s="11">
        <v>0</v>
      </c>
      <c r="S16" s="11">
        <v>2392994.91</v>
      </c>
      <c r="T16" s="11">
        <v>2392994.91</v>
      </c>
      <c r="U16" s="11">
        <v>6915468.9800000004</v>
      </c>
      <c r="V16" s="11"/>
      <c r="W16" s="11">
        <v>31511436.600000001</v>
      </c>
      <c r="X16" s="11">
        <v>15938258.189999999</v>
      </c>
      <c r="Y16" s="11">
        <v>2210067.91</v>
      </c>
      <c r="Z16" s="11">
        <v>1136288.72</v>
      </c>
      <c r="AA16" s="11">
        <v>9279774.1199999992</v>
      </c>
      <c r="AB16" s="11">
        <v>3777722.94</v>
      </c>
      <c r="AC16" s="11">
        <v>657382.25</v>
      </c>
      <c r="AD16" s="11">
        <v>652998.30000000005</v>
      </c>
      <c r="AE16" s="11">
        <v>0</v>
      </c>
      <c r="AF16" s="11">
        <v>0</v>
      </c>
      <c r="AG16" s="11">
        <v>1617446.62</v>
      </c>
      <c r="AH16" s="11">
        <v>81666.490000000005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2485.29</v>
      </c>
      <c r="AR16" s="11">
        <v>1485.29</v>
      </c>
      <c r="AS16" s="11">
        <v>11168.43</v>
      </c>
      <c r="AT16" s="11">
        <v>0</v>
      </c>
      <c r="AU16" s="11">
        <v>83028.479999999996</v>
      </c>
      <c r="AV16" s="11">
        <v>71418.080000000002</v>
      </c>
      <c r="AW16" s="11">
        <v>145633.97</v>
      </c>
      <c r="AX16" s="11">
        <v>145575.53</v>
      </c>
      <c r="AY16" s="12">
        <v>116422.63</v>
      </c>
      <c r="AZ16" s="12">
        <v>41340.269999999997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v>14123409.699999999</v>
      </c>
      <c r="BH16" s="11">
        <v>5908495.6299999999</v>
      </c>
      <c r="BI16" s="12">
        <v>15464.63</v>
      </c>
      <c r="BJ16" s="12">
        <v>14.7</v>
      </c>
      <c r="BK16" s="12">
        <v>159812.24</v>
      </c>
      <c r="BL16" s="12">
        <v>29565.57</v>
      </c>
      <c r="BM16" s="12">
        <v>0</v>
      </c>
      <c r="BN16" s="12">
        <v>0</v>
      </c>
      <c r="BO16" s="12">
        <v>0</v>
      </c>
      <c r="BP16" s="12">
        <v>0</v>
      </c>
      <c r="BQ16" s="12">
        <v>957150.38</v>
      </c>
      <c r="BR16" s="12">
        <v>950729.99</v>
      </c>
      <c r="BS16" s="12">
        <v>111943.32</v>
      </c>
      <c r="BT16" s="12">
        <v>994.38</v>
      </c>
      <c r="BU16" s="12">
        <v>0</v>
      </c>
      <c r="BV16" s="12">
        <v>0</v>
      </c>
      <c r="BW16" s="12">
        <v>145661.1</v>
      </c>
      <c r="BX16" s="12">
        <v>145589.09</v>
      </c>
      <c r="BY16" s="12">
        <v>954444.65</v>
      </c>
      <c r="BZ16" s="12">
        <v>553657.55000000005</v>
      </c>
      <c r="CA16" s="11">
        <v>2344476.31</v>
      </c>
      <c r="CB16" s="11">
        <v>1680551.28</v>
      </c>
      <c r="CC16" s="11">
        <v>11778933.390000001</v>
      </c>
      <c r="CD16" s="11">
        <v>4227944.3499999996</v>
      </c>
      <c r="CE16" s="13">
        <f t="shared" si="1"/>
        <v>2.6752368450230279</v>
      </c>
      <c r="CF16" s="13">
        <f t="shared" si="0"/>
        <v>3.7697417162077835</v>
      </c>
      <c r="CG16" s="14"/>
      <c r="CH16" s="14"/>
      <c r="CI16" s="19"/>
      <c r="CJ16" s="19"/>
      <c r="CK16" s="20"/>
      <c r="CL16" s="22"/>
      <c r="CM16" s="22"/>
    </row>
    <row r="17" spans="1:91" s="1" customFormat="1" x14ac:dyDescent="0.25">
      <c r="A17" s="9">
        <v>8</v>
      </c>
      <c r="B17" s="10">
        <v>45364</v>
      </c>
      <c r="C17" s="11">
        <v>1563299.05</v>
      </c>
      <c r="D17" s="11">
        <v>846547.96</v>
      </c>
      <c r="E17" s="11">
        <v>1065428.3799999999</v>
      </c>
      <c r="F17" s="11"/>
      <c r="G17" s="11">
        <v>7991435.3799999999</v>
      </c>
      <c r="H17" s="11">
        <v>0</v>
      </c>
      <c r="I17" s="11">
        <v>0</v>
      </c>
      <c r="J17" s="11"/>
      <c r="K17" s="11">
        <v>12826000</v>
      </c>
      <c r="L17" s="11"/>
      <c r="M17" s="11">
        <v>0</v>
      </c>
      <c r="N17" s="11"/>
      <c r="O17" s="11">
        <v>12729873.699999999</v>
      </c>
      <c r="P17" s="11">
        <v>12729873.699999999</v>
      </c>
      <c r="Q17" s="11">
        <v>0</v>
      </c>
      <c r="R17" s="11">
        <v>0</v>
      </c>
      <c r="S17" s="11">
        <v>2234052.13</v>
      </c>
      <c r="T17" s="11">
        <v>2234052.13</v>
      </c>
      <c r="U17" s="11">
        <v>6915468.9800000004</v>
      </c>
      <c r="V17" s="11"/>
      <c r="W17" s="11">
        <v>31494619.66</v>
      </c>
      <c r="X17" s="11">
        <v>15810473.789999999</v>
      </c>
      <c r="Y17" s="11">
        <v>2209281.94</v>
      </c>
      <c r="Z17" s="11">
        <v>1144378.6200000001</v>
      </c>
      <c r="AA17" s="11">
        <v>9287741.7200000007</v>
      </c>
      <c r="AB17" s="11">
        <v>3751777.6</v>
      </c>
      <c r="AC17" s="11">
        <v>523708.35</v>
      </c>
      <c r="AD17" s="11">
        <v>519304.19</v>
      </c>
      <c r="AE17" s="11">
        <v>0</v>
      </c>
      <c r="AF17" s="11">
        <v>0</v>
      </c>
      <c r="AG17" s="11">
        <v>2055417.98</v>
      </c>
      <c r="AH17" s="11">
        <v>82182.73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2409.94</v>
      </c>
      <c r="AR17" s="11">
        <v>1494.94</v>
      </c>
      <c r="AS17" s="11">
        <v>11168.43</v>
      </c>
      <c r="AT17" s="11">
        <v>0</v>
      </c>
      <c r="AU17" s="11">
        <v>84825.63</v>
      </c>
      <c r="AV17" s="11">
        <v>72469.490000000005</v>
      </c>
      <c r="AW17" s="11">
        <v>112912.81</v>
      </c>
      <c r="AX17" s="11">
        <v>112864.2</v>
      </c>
      <c r="AY17" s="12">
        <v>130587.47</v>
      </c>
      <c r="AZ17" s="12">
        <v>55114.82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1">
        <v>14418054.26</v>
      </c>
      <c r="BH17" s="11">
        <v>5739586.5800000001</v>
      </c>
      <c r="BI17" s="12">
        <v>16069.05</v>
      </c>
      <c r="BJ17" s="12">
        <v>14.88</v>
      </c>
      <c r="BK17" s="12">
        <v>160624.39000000001</v>
      </c>
      <c r="BL17" s="12">
        <v>29734.84</v>
      </c>
      <c r="BM17" s="12">
        <v>0</v>
      </c>
      <c r="BN17" s="12">
        <v>0</v>
      </c>
      <c r="BO17" s="12">
        <v>0</v>
      </c>
      <c r="BP17" s="12">
        <v>0</v>
      </c>
      <c r="BQ17" s="12">
        <v>1021887.97</v>
      </c>
      <c r="BR17" s="12">
        <v>1013008.39</v>
      </c>
      <c r="BS17" s="12">
        <v>111949.61</v>
      </c>
      <c r="BT17" s="12">
        <v>1000.67</v>
      </c>
      <c r="BU17" s="12">
        <v>0</v>
      </c>
      <c r="BV17" s="12">
        <v>0</v>
      </c>
      <c r="BW17" s="12">
        <v>112944.54</v>
      </c>
      <c r="BX17" s="12">
        <v>112880.06</v>
      </c>
      <c r="BY17" s="12">
        <v>885301.85</v>
      </c>
      <c r="BZ17" s="12">
        <v>539285.93999999994</v>
      </c>
      <c r="CA17" s="11">
        <v>2308777.41</v>
      </c>
      <c r="CB17" s="11">
        <v>1695924.79</v>
      </c>
      <c r="CC17" s="11">
        <v>12109276.85</v>
      </c>
      <c r="CD17" s="11">
        <v>4043661.8</v>
      </c>
      <c r="CE17" s="13">
        <f t="shared" si="1"/>
        <v>2.6008670914151244</v>
      </c>
      <c r="CF17" s="13">
        <f t="shared" si="0"/>
        <v>3.909939696242648</v>
      </c>
      <c r="CG17" s="14"/>
      <c r="CH17" s="14"/>
      <c r="CI17" s="19"/>
      <c r="CJ17" s="19"/>
      <c r="CK17" s="20"/>
      <c r="CL17" s="22"/>
      <c r="CM17" s="22"/>
    </row>
    <row r="18" spans="1:91" s="1" customFormat="1" x14ac:dyDescent="0.25">
      <c r="A18" s="9">
        <v>9</v>
      </c>
      <c r="B18" s="10">
        <v>45365</v>
      </c>
      <c r="C18" s="11">
        <v>1915425.88</v>
      </c>
      <c r="D18" s="11">
        <v>1216032.73</v>
      </c>
      <c r="E18" s="11">
        <v>1094054.21</v>
      </c>
      <c r="F18" s="11"/>
      <c r="G18" s="11">
        <v>7995134.5700000003</v>
      </c>
      <c r="H18" s="11">
        <v>0</v>
      </c>
      <c r="I18" s="11">
        <v>0</v>
      </c>
      <c r="J18" s="11"/>
      <c r="K18" s="11">
        <v>12826000</v>
      </c>
      <c r="L18" s="11"/>
      <c r="M18" s="11">
        <v>0</v>
      </c>
      <c r="N18" s="11"/>
      <c r="O18" s="11">
        <v>13814137.199999999</v>
      </c>
      <c r="P18" s="11">
        <v>13814137.199999999</v>
      </c>
      <c r="Q18" s="11">
        <v>0</v>
      </c>
      <c r="R18" s="11">
        <v>0</v>
      </c>
      <c r="S18" s="11">
        <v>1181900.8400000001</v>
      </c>
      <c r="T18" s="11">
        <v>1181900.8400000001</v>
      </c>
      <c r="U18" s="11">
        <v>6915468.9800000004</v>
      </c>
      <c r="V18" s="11"/>
      <c r="W18" s="11">
        <v>31911183.73</v>
      </c>
      <c r="X18" s="11">
        <v>16212070.77</v>
      </c>
      <c r="Y18" s="11">
        <v>2181978.37</v>
      </c>
      <c r="Z18" s="11">
        <v>1150365.53</v>
      </c>
      <c r="AA18" s="11">
        <v>9302916.1600000001</v>
      </c>
      <c r="AB18" s="11">
        <v>3752651.94</v>
      </c>
      <c r="AC18" s="11">
        <v>554560.63</v>
      </c>
      <c r="AD18" s="11">
        <v>550174.62</v>
      </c>
      <c r="AE18" s="11">
        <v>0</v>
      </c>
      <c r="AF18" s="11">
        <v>0</v>
      </c>
      <c r="AG18" s="11">
        <v>2067755.13</v>
      </c>
      <c r="AH18" s="11">
        <v>89030.24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2246.4699999999998</v>
      </c>
      <c r="AR18" s="11">
        <v>1501.47</v>
      </c>
      <c r="AS18" s="11">
        <v>11168.43</v>
      </c>
      <c r="AT18" s="11">
        <v>0</v>
      </c>
      <c r="AU18" s="11">
        <v>104359.74</v>
      </c>
      <c r="AV18" s="11">
        <v>71798.5</v>
      </c>
      <c r="AW18" s="11">
        <v>119286.98</v>
      </c>
      <c r="AX18" s="11">
        <v>119237.38</v>
      </c>
      <c r="AY18" s="12">
        <v>119533.14</v>
      </c>
      <c r="AZ18" s="12">
        <v>43498.3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1">
        <v>14463805.050000001</v>
      </c>
      <c r="BH18" s="11">
        <v>5778257.9699999997</v>
      </c>
      <c r="BI18" s="12">
        <v>15664.39</v>
      </c>
      <c r="BJ18" s="12">
        <v>14.92</v>
      </c>
      <c r="BK18" s="12">
        <v>178605.56</v>
      </c>
      <c r="BL18" s="12">
        <v>25589.07</v>
      </c>
      <c r="BM18" s="12">
        <v>0</v>
      </c>
      <c r="BN18" s="12">
        <v>0</v>
      </c>
      <c r="BO18" s="12">
        <v>0</v>
      </c>
      <c r="BP18" s="12">
        <v>0</v>
      </c>
      <c r="BQ18" s="12">
        <v>980304.46</v>
      </c>
      <c r="BR18" s="12">
        <v>972866.85</v>
      </c>
      <c r="BS18" s="12">
        <v>164073.22</v>
      </c>
      <c r="BT18" s="12">
        <v>1003.54</v>
      </c>
      <c r="BU18" s="12">
        <v>0</v>
      </c>
      <c r="BV18" s="12">
        <v>0</v>
      </c>
      <c r="BW18" s="12">
        <v>119343.67</v>
      </c>
      <c r="BX18" s="12">
        <v>119265.72</v>
      </c>
      <c r="BY18" s="12">
        <v>408422.75</v>
      </c>
      <c r="BZ18" s="12">
        <v>168375.28</v>
      </c>
      <c r="CA18" s="11">
        <v>1866414.04</v>
      </c>
      <c r="CB18" s="11">
        <v>1287115.3700000001</v>
      </c>
      <c r="CC18" s="11">
        <v>12597391</v>
      </c>
      <c r="CD18" s="11">
        <v>4491142.5999999996</v>
      </c>
      <c r="CE18" s="13">
        <f t="shared" si="1"/>
        <v>2.5331581539383832</v>
      </c>
      <c r="CF18" s="13">
        <f t="shared" si="0"/>
        <v>3.6097875783325164</v>
      </c>
      <c r="CG18" s="14"/>
      <c r="CH18" s="14"/>
      <c r="CI18" s="19"/>
      <c r="CJ18" s="19"/>
      <c r="CK18" s="20"/>
      <c r="CL18" s="22"/>
      <c r="CM18" s="22"/>
    </row>
    <row r="19" spans="1:91" s="1" customFormat="1" x14ac:dyDescent="0.25">
      <c r="A19" s="9">
        <v>10</v>
      </c>
      <c r="B19" s="10">
        <v>45366</v>
      </c>
      <c r="C19" s="11">
        <v>1894141.64</v>
      </c>
      <c r="D19" s="11">
        <v>1200301.3700000001</v>
      </c>
      <c r="E19" s="11">
        <v>865524.27</v>
      </c>
      <c r="F19" s="11"/>
      <c r="G19" s="11">
        <v>7998876.7199999997</v>
      </c>
      <c r="H19" s="11">
        <v>0</v>
      </c>
      <c r="I19" s="11">
        <v>0</v>
      </c>
      <c r="J19" s="11"/>
      <c r="K19" s="11">
        <v>13026000</v>
      </c>
      <c r="L19" s="11"/>
      <c r="M19" s="11">
        <v>0</v>
      </c>
      <c r="N19" s="11"/>
      <c r="O19" s="11">
        <v>13926553.4</v>
      </c>
      <c r="P19" s="11">
        <v>13926553.4</v>
      </c>
      <c r="Q19" s="11">
        <v>0</v>
      </c>
      <c r="R19" s="11">
        <v>0</v>
      </c>
      <c r="S19" s="11">
        <v>1140766.01</v>
      </c>
      <c r="T19" s="11">
        <v>1140766.01</v>
      </c>
      <c r="U19" s="11">
        <v>6915468.9800000004</v>
      </c>
      <c r="V19" s="11"/>
      <c r="W19" s="11">
        <v>31936393.07</v>
      </c>
      <c r="X19" s="11">
        <v>16267620.77</v>
      </c>
      <c r="Y19" s="11">
        <v>2186972.66</v>
      </c>
      <c r="Z19" s="11">
        <v>1159164.3700000001</v>
      </c>
      <c r="AA19" s="11">
        <v>9339872.7300000004</v>
      </c>
      <c r="AB19" s="11">
        <v>3781974.67</v>
      </c>
      <c r="AC19" s="11">
        <v>460895.4</v>
      </c>
      <c r="AD19" s="11">
        <v>456533.82</v>
      </c>
      <c r="AE19" s="11">
        <v>1</v>
      </c>
      <c r="AF19" s="11">
        <v>0</v>
      </c>
      <c r="AG19" s="11">
        <v>1932985.16</v>
      </c>
      <c r="AH19" s="11">
        <v>80207.259999999995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2254.4699999999998</v>
      </c>
      <c r="AR19" s="11">
        <v>1509.47</v>
      </c>
      <c r="AS19" s="11">
        <v>11168.43</v>
      </c>
      <c r="AT19" s="11">
        <v>0</v>
      </c>
      <c r="AU19" s="11">
        <v>84381.17</v>
      </c>
      <c r="AV19" s="11">
        <v>72274.14</v>
      </c>
      <c r="AW19" s="11">
        <v>165580.45000000001</v>
      </c>
      <c r="AX19" s="11">
        <v>165523.07</v>
      </c>
      <c r="AY19" s="12">
        <v>104288.44</v>
      </c>
      <c r="AZ19" s="12">
        <v>40920.19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v>14288399.9</v>
      </c>
      <c r="BH19" s="11">
        <v>5758106.9900000002</v>
      </c>
      <c r="BI19" s="12">
        <v>15278.16</v>
      </c>
      <c r="BJ19" s="12">
        <v>15</v>
      </c>
      <c r="BK19" s="12">
        <v>164689.85999999999</v>
      </c>
      <c r="BL19" s="12">
        <v>24424.97</v>
      </c>
      <c r="BM19" s="12">
        <v>0</v>
      </c>
      <c r="BN19" s="12">
        <v>0</v>
      </c>
      <c r="BO19" s="12">
        <v>0</v>
      </c>
      <c r="BP19" s="12">
        <v>0</v>
      </c>
      <c r="BQ19" s="12">
        <v>979898.02</v>
      </c>
      <c r="BR19" s="12">
        <v>971775.42</v>
      </c>
      <c r="BS19" s="12">
        <v>164080.92000000001</v>
      </c>
      <c r="BT19" s="12">
        <v>1011.24</v>
      </c>
      <c r="BU19" s="12">
        <v>0</v>
      </c>
      <c r="BV19" s="12">
        <v>0</v>
      </c>
      <c r="BW19" s="12">
        <v>165693.01</v>
      </c>
      <c r="BX19" s="12">
        <v>165579.34</v>
      </c>
      <c r="BY19" s="12">
        <v>408201.46</v>
      </c>
      <c r="BZ19" s="12">
        <v>165768.09</v>
      </c>
      <c r="CA19" s="11">
        <v>1897841.43</v>
      </c>
      <c r="CB19" s="11">
        <v>1328574.06</v>
      </c>
      <c r="CC19" s="11">
        <v>12390558.48</v>
      </c>
      <c r="CD19" s="11">
        <v>4429532.93</v>
      </c>
      <c r="CE19" s="13">
        <f t="shared" si="1"/>
        <v>2.5774780952407883</v>
      </c>
      <c r="CF19" s="13">
        <f t="shared" si="0"/>
        <v>3.6725363660407422</v>
      </c>
      <c r="CG19" s="14"/>
      <c r="CH19" s="14"/>
      <c r="CI19" s="19"/>
      <c r="CJ19" s="19"/>
      <c r="CK19" s="20"/>
      <c r="CL19" s="22"/>
      <c r="CM19" s="22"/>
    </row>
    <row r="20" spans="1:91" s="1" customFormat="1" x14ac:dyDescent="0.25">
      <c r="A20" s="9">
        <v>11</v>
      </c>
      <c r="B20" s="10">
        <v>45367</v>
      </c>
      <c r="C20" s="11">
        <v>1825698.16</v>
      </c>
      <c r="D20" s="11">
        <v>1088228.1100000001</v>
      </c>
      <c r="E20" s="11">
        <v>827173.75</v>
      </c>
      <c r="F20" s="11"/>
      <c r="G20" s="11">
        <v>7117750.4800000004</v>
      </c>
      <c r="H20" s="11">
        <v>0</v>
      </c>
      <c r="I20" s="11">
        <v>0</v>
      </c>
      <c r="J20" s="11"/>
      <c r="K20" s="11">
        <v>12743000</v>
      </c>
      <c r="L20" s="11"/>
      <c r="M20" s="11">
        <v>0</v>
      </c>
      <c r="N20" s="11"/>
      <c r="O20" s="11">
        <v>12830333</v>
      </c>
      <c r="P20" s="11">
        <v>12830333</v>
      </c>
      <c r="Q20" s="11">
        <v>0</v>
      </c>
      <c r="R20" s="11">
        <v>0</v>
      </c>
      <c r="S20" s="11">
        <v>2440378.14</v>
      </c>
      <c r="T20" s="11">
        <v>2440378.14</v>
      </c>
      <c r="U20" s="11">
        <v>6915468.9800000004</v>
      </c>
      <c r="V20" s="11"/>
      <c r="W20" s="11">
        <v>30868864.550000001</v>
      </c>
      <c r="X20" s="11">
        <v>16358939.25</v>
      </c>
      <c r="Y20" s="11">
        <v>2197053.66</v>
      </c>
      <c r="Z20" s="11">
        <v>1153423.71</v>
      </c>
      <c r="AA20" s="11">
        <v>9124294.7599999998</v>
      </c>
      <c r="AB20" s="11">
        <v>3765848.92</v>
      </c>
      <c r="AC20" s="11">
        <v>541400.73</v>
      </c>
      <c r="AD20" s="11">
        <v>537057.88</v>
      </c>
      <c r="AE20" s="11">
        <v>0</v>
      </c>
      <c r="AF20" s="11">
        <v>0</v>
      </c>
      <c r="AG20" s="11">
        <v>1906480.04</v>
      </c>
      <c r="AH20" s="11">
        <v>79870.12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2251.7399999999998</v>
      </c>
      <c r="AR20" s="11">
        <v>1506.74</v>
      </c>
      <c r="AS20" s="11">
        <v>11168.43</v>
      </c>
      <c r="AT20" s="11">
        <v>0</v>
      </c>
      <c r="AU20" s="11">
        <v>83483.73</v>
      </c>
      <c r="AV20" s="11">
        <v>72040.149999999994</v>
      </c>
      <c r="AW20" s="11">
        <v>152047.51</v>
      </c>
      <c r="AX20" s="11">
        <v>151983.85999999999</v>
      </c>
      <c r="AY20" s="12">
        <v>106852.73</v>
      </c>
      <c r="AZ20" s="12">
        <v>51243.73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v>14125033.33</v>
      </c>
      <c r="BH20" s="11">
        <v>5812975.1100000003</v>
      </c>
      <c r="BI20" s="12">
        <v>14432.61</v>
      </c>
      <c r="BJ20" s="12">
        <v>14.96</v>
      </c>
      <c r="BK20" s="12">
        <v>164571.98000000001</v>
      </c>
      <c r="BL20" s="12">
        <v>24345.58</v>
      </c>
      <c r="BM20" s="12">
        <v>0</v>
      </c>
      <c r="BN20" s="12">
        <v>0</v>
      </c>
      <c r="BO20" s="12">
        <v>0</v>
      </c>
      <c r="BP20" s="12">
        <v>0</v>
      </c>
      <c r="BQ20" s="12">
        <v>1130025.79</v>
      </c>
      <c r="BR20" s="12">
        <v>965900.83</v>
      </c>
      <c r="BS20" s="12">
        <v>140762.25</v>
      </c>
      <c r="BT20" s="12">
        <v>1008.57</v>
      </c>
      <c r="BU20" s="12">
        <v>0</v>
      </c>
      <c r="BV20" s="12">
        <v>0</v>
      </c>
      <c r="BW20" s="12">
        <v>152443.51</v>
      </c>
      <c r="BX20" s="12">
        <v>152181.85999999999</v>
      </c>
      <c r="BY20" s="12">
        <v>325788.98</v>
      </c>
      <c r="BZ20" s="12">
        <v>115530.97</v>
      </c>
      <c r="CA20" s="11">
        <v>1928025.11</v>
      </c>
      <c r="CB20" s="11">
        <v>1258982.77</v>
      </c>
      <c r="CC20" s="11">
        <v>12197008.220000001</v>
      </c>
      <c r="CD20" s="11">
        <v>4553992.34</v>
      </c>
      <c r="CE20" s="13">
        <f t="shared" si="1"/>
        <v>2.5308554354651407</v>
      </c>
      <c r="CF20" s="13">
        <f t="shared" si="0"/>
        <v>3.5922193162933604</v>
      </c>
      <c r="CG20" s="14"/>
      <c r="CH20" s="14"/>
      <c r="CI20" s="19"/>
      <c r="CJ20" s="19"/>
      <c r="CK20" s="20"/>
      <c r="CL20" s="22"/>
      <c r="CM20" s="22"/>
    </row>
    <row r="21" spans="1:91" s="1" customFormat="1" x14ac:dyDescent="0.25">
      <c r="A21" s="9">
        <v>12</v>
      </c>
      <c r="B21" s="10">
        <v>45370</v>
      </c>
      <c r="C21" s="11">
        <v>1765183.76</v>
      </c>
      <c r="D21" s="11">
        <v>1059825.99</v>
      </c>
      <c r="E21" s="11">
        <v>8592200.9800000004</v>
      </c>
      <c r="F21" s="11"/>
      <c r="G21" s="11">
        <v>7127645.4699999997</v>
      </c>
      <c r="H21" s="11">
        <v>0</v>
      </c>
      <c r="I21" s="11">
        <v>0</v>
      </c>
      <c r="J21" s="11"/>
      <c r="K21" s="11">
        <v>5143000</v>
      </c>
      <c r="L21" s="11"/>
      <c r="M21" s="11">
        <v>0</v>
      </c>
      <c r="N21" s="11"/>
      <c r="O21" s="11">
        <v>12852757.6</v>
      </c>
      <c r="P21" s="11">
        <v>12852757.6</v>
      </c>
      <c r="Q21" s="11">
        <v>0</v>
      </c>
      <c r="R21" s="11">
        <v>0</v>
      </c>
      <c r="S21" s="11">
        <v>2497491.23</v>
      </c>
      <c r="T21" s="11">
        <v>2497491.23</v>
      </c>
      <c r="U21" s="11">
        <v>6915468.9800000004</v>
      </c>
      <c r="V21" s="11"/>
      <c r="W21" s="11">
        <v>31062810.059999999</v>
      </c>
      <c r="X21" s="11">
        <v>16410074.83</v>
      </c>
      <c r="Y21" s="11">
        <v>2187441.12</v>
      </c>
      <c r="Z21" s="11">
        <v>1164908.53</v>
      </c>
      <c r="AA21" s="11">
        <v>9353819.7899999991</v>
      </c>
      <c r="AB21" s="11">
        <v>3820372.65</v>
      </c>
      <c r="AC21" s="11">
        <v>395501.72</v>
      </c>
      <c r="AD21" s="11">
        <v>390977.65</v>
      </c>
      <c r="AE21" s="11">
        <v>0</v>
      </c>
      <c r="AF21" s="11">
        <v>0</v>
      </c>
      <c r="AG21" s="11">
        <v>1983655.02</v>
      </c>
      <c r="AH21" s="11">
        <v>117469.87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2224.04</v>
      </c>
      <c r="AR21" s="11">
        <v>1522.04</v>
      </c>
      <c r="AS21" s="11">
        <v>11933.28</v>
      </c>
      <c r="AT21" s="11">
        <v>764.85</v>
      </c>
      <c r="AU21" s="11">
        <v>85940.46</v>
      </c>
      <c r="AV21" s="11">
        <v>72191</v>
      </c>
      <c r="AW21" s="11">
        <v>98270.99</v>
      </c>
      <c r="AX21" s="11">
        <v>98217.59</v>
      </c>
      <c r="AY21" s="12">
        <v>143838.29999999999</v>
      </c>
      <c r="AZ21" s="12">
        <v>56603.95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v>14262624.720000001</v>
      </c>
      <c r="BH21" s="11">
        <v>5723028.1200000001</v>
      </c>
      <c r="BI21" s="12">
        <v>14744.18</v>
      </c>
      <c r="BJ21" s="12">
        <v>14.99</v>
      </c>
      <c r="BK21" s="12">
        <v>164328.32999999999</v>
      </c>
      <c r="BL21" s="12">
        <v>30174.81</v>
      </c>
      <c r="BM21" s="12">
        <v>0</v>
      </c>
      <c r="BN21" s="12">
        <v>0</v>
      </c>
      <c r="BO21" s="12">
        <v>0</v>
      </c>
      <c r="BP21" s="12">
        <v>0</v>
      </c>
      <c r="BQ21" s="12">
        <v>987749.65</v>
      </c>
      <c r="BR21" s="12">
        <v>975985.58</v>
      </c>
      <c r="BS21" s="12">
        <v>140765.23000000001</v>
      </c>
      <c r="BT21" s="12">
        <v>1011.55</v>
      </c>
      <c r="BU21" s="12">
        <v>0</v>
      </c>
      <c r="BV21" s="12">
        <v>0</v>
      </c>
      <c r="BW21" s="12">
        <v>98171.93</v>
      </c>
      <c r="BX21" s="12">
        <v>98168.06</v>
      </c>
      <c r="BY21" s="12">
        <v>499457.19</v>
      </c>
      <c r="BZ21" s="12">
        <v>146947.78</v>
      </c>
      <c r="CA21" s="11">
        <v>1905216.51</v>
      </c>
      <c r="CB21" s="11">
        <v>1252302.77</v>
      </c>
      <c r="CC21" s="11">
        <v>12357408.210000001</v>
      </c>
      <c r="CD21" s="11">
        <v>4470725.3499999996</v>
      </c>
      <c r="CE21" s="13">
        <f t="shared" si="1"/>
        <v>2.5136994369792691</v>
      </c>
      <c r="CF21" s="13">
        <f t="shared" si="0"/>
        <v>3.6705620554391696</v>
      </c>
      <c r="CG21" s="14"/>
      <c r="CH21" s="14"/>
      <c r="CI21" s="19"/>
      <c r="CJ21" s="19"/>
      <c r="CK21" s="20"/>
      <c r="CL21" s="22"/>
      <c r="CM21" s="22"/>
    </row>
    <row r="22" spans="1:91" s="1" customFormat="1" x14ac:dyDescent="0.25">
      <c r="A22" s="9">
        <v>13</v>
      </c>
      <c r="B22" s="10">
        <v>45371</v>
      </c>
      <c r="C22" s="11">
        <v>1728564.82</v>
      </c>
      <c r="D22" s="11">
        <v>1031312.9</v>
      </c>
      <c r="E22" s="11">
        <v>8620736.0700000003</v>
      </c>
      <c r="F22" s="11"/>
      <c r="G22" s="11">
        <v>7130773.2599999998</v>
      </c>
      <c r="H22" s="11">
        <v>0</v>
      </c>
      <c r="I22" s="11">
        <v>0</v>
      </c>
      <c r="J22" s="11"/>
      <c r="K22" s="11">
        <v>5143000</v>
      </c>
      <c r="L22" s="11"/>
      <c r="M22" s="11">
        <v>0</v>
      </c>
      <c r="N22" s="11"/>
      <c r="O22" s="11">
        <v>12911683</v>
      </c>
      <c r="P22" s="11">
        <v>12911683</v>
      </c>
      <c r="Q22" s="11">
        <v>0</v>
      </c>
      <c r="R22" s="11">
        <v>0</v>
      </c>
      <c r="S22" s="11">
        <v>2591483.39</v>
      </c>
      <c r="T22" s="11">
        <v>2591483.39</v>
      </c>
      <c r="U22" s="11">
        <v>6915468.9800000004</v>
      </c>
      <c r="V22" s="11"/>
      <c r="W22" s="11">
        <v>31210771.559999999</v>
      </c>
      <c r="X22" s="11">
        <v>16534479.289999999</v>
      </c>
      <c r="Y22" s="11">
        <v>2172858.7999999998</v>
      </c>
      <c r="Z22" s="11">
        <v>1162151.22</v>
      </c>
      <c r="AA22" s="11">
        <v>9295867.6400000006</v>
      </c>
      <c r="AB22" s="11">
        <v>3787953.19</v>
      </c>
      <c r="AC22" s="11">
        <v>485004.69</v>
      </c>
      <c r="AD22" s="11">
        <v>480498.25</v>
      </c>
      <c r="AE22" s="11">
        <v>0</v>
      </c>
      <c r="AF22" s="11">
        <v>0</v>
      </c>
      <c r="AG22" s="11">
        <v>2531448.7999999998</v>
      </c>
      <c r="AH22" s="11">
        <v>80429.16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2188.13</v>
      </c>
      <c r="AR22" s="11">
        <v>1528.13</v>
      </c>
      <c r="AS22" s="11">
        <v>9724.1299999999992</v>
      </c>
      <c r="AT22" s="11">
        <v>768.5</v>
      </c>
      <c r="AU22" s="11">
        <v>85586.48</v>
      </c>
      <c r="AV22" s="11">
        <v>72612.11</v>
      </c>
      <c r="AW22" s="11">
        <v>116985.33</v>
      </c>
      <c r="AX22" s="11">
        <v>116966.02</v>
      </c>
      <c r="AY22" s="12">
        <v>359322.45</v>
      </c>
      <c r="AZ22" s="12">
        <v>111909.19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v>15058986.439999999</v>
      </c>
      <c r="BH22" s="11">
        <v>5814815.7699999996</v>
      </c>
      <c r="BI22" s="12">
        <v>14682.09</v>
      </c>
      <c r="BJ22" s="12">
        <v>15.05</v>
      </c>
      <c r="BK22" s="12">
        <v>160013.4</v>
      </c>
      <c r="BL22" s="12">
        <v>30314.87</v>
      </c>
      <c r="BM22" s="12">
        <v>0</v>
      </c>
      <c r="BN22" s="12">
        <v>0</v>
      </c>
      <c r="BO22" s="12">
        <v>0</v>
      </c>
      <c r="BP22" s="12">
        <v>0</v>
      </c>
      <c r="BQ22" s="12">
        <v>997174.92</v>
      </c>
      <c r="BR22" s="12">
        <v>988605.58</v>
      </c>
      <c r="BS22" s="12">
        <v>140769.79</v>
      </c>
      <c r="BT22" s="12">
        <v>1016.1</v>
      </c>
      <c r="BU22" s="12">
        <v>0</v>
      </c>
      <c r="BV22" s="12">
        <v>0</v>
      </c>
      <c r="BW22" s="12">
        <v>117570.45</v>
      </c>
      <c r="BX22" s="12">
        <v>117258.58</v>
      </c>
      <c r="BY22" s="12">
        <v>449911.08</v>
      </c>
      <c r="BZ22" s="12">
        <v>130409.24</v>
      </c>
      <c r="CA22" s="11">
        <v>1880121.72</v>
      </c>
      <c r="CB22" s="11">
        <v>1267619.43</v>
      </c>
      <c r="CC22" s="11">
        <v>13178864.720000001</v>
      </c>
      <c r="CD22" s="11">
        <v>4547196.34</v>
      </c>
      <c r="CE22" s="13">
        <f t="shared" si="1"/>
        <v>2.3682443232485051</v>
      </c>
      <c r="CF22" s="13">
        <f t="shared" si="0"/>
        <v>3.6361920739054781</v>
      </c>
      <c r="CG22" s="14"/>
      <c r="CH22" s="14"/>
      <c r="CI22" s="19"/>
      <c r="CJ22" s="19"/>
      <c r="CK22" s="20"/>
      <c r="CL22" s="22"/>
      <c r="CM22" s="22"/>
    </row>
    <row r="23" spans="1:91" s="1" customFormat="1" x14ac:dyDescent="0.25">
      <c r="A23" s="9">
        <v>14</v>
      </c>
      <c r="B23" s="10">
        <v>45372</v>
      </c>
      <c r="C23" s="11">
        <v>1713436.44</v>
      </c>
      <c r="D23" s="11">
        <v>999719.72</v>
      </c>
      <c r="E23" s="11">
        <v>8503166.0399999991</v>
      </c>
      <c r="F23" s="11"/>
      <c r="G23" s="11">
        <v>7134137.2400000002</v>
      </c>
      <c r="H23" s="11">
        <v>0</v>
      </c>
      <c r="I23" s="11">
        <v>0</v>
      </c>
      <c r="J23" s="11"/>
      <c r="K23" s="11">
        <v>5143000</v>
      </c>
      <c r="L23" s="11"/>
      <c r="M23" s="11">
        <v>0</v>
      </c>
      <c r="N23" s="11"/>
      <c r="O23" s="11">
        <v>13799217.300000001</v>
      </c>
      <c r="P23" s="11">
        <v>13799217.300000001</v>
      </c>
      <c r="Q23" s="11">
        <v>0</v>
      </c>
      <c r="R23" s="11">
        <v>0</v>
      </c>
      <c r="S23" s="11">
        <v>1411489.75</v>
      </c>
      <c r="T23" s="11">
        <v>1411489.75</v>
      </c>
      <c r="U23" s="11">
        <v>6915468.9800000004</v>
      </c>
      <c r="V23" s="11"/>
      <c r="W23" s="11">
        <v>30788977.800000001</v>
      </c>
      <c r="X23" s="11">
        <v>16210426.77</v>
      </c>
      <c r="Y23" s="11">
        <v>2140651.75</v>
      </c>
      <c r="Z23" s="11">
        <v>1150113.28</v>
      </c>
      <c r="AA23" s="11">
        <v>9316826.5099999998</v>
      </c>
      <c r="AB23" s="11">
        <v>3815642.46</v>
      </c>
      <c r="AC23" s="11">
        <v>442570.7</v>
      </c>
      <c r="AD23" s="11">
        <v>438088.39</v>
      </c>
      <c r="AE23" s="11">
        <v>0</v>
      </c>
      <c r="AF23" s="11">
        <v>0</v>
      </c>
      <c r="AG23" s="11">
        <v>2519263.7400000002</v>
      </c>
      <c r="AH23" s="11">
        <v>80718.75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2204.5500000000002</v>
      </c>
      <c r="AR23" s="11">
        <v>1544.55</v>
      </c>
      <c r="AS23" s="11">
        <v>9724.44</v>
      </c>
      <c r="AT23" s="11">
        <v>768.81</v>
      </c>
      <c r="AU23" s="11">
        <v>139661.54</v>
      </c>
      <c r="AV23" s="11">
        <v>126723.19</v>
      </c>
      <c r="AW23" s="11">
        <v>136278.54</v>
      </c>
      <c r="AX23" s="11">
        <v>136264.65</v>
      </c>
      <c r="AY23" s="12">
        <v>121769.98</v>
      </c>
      <c r="AZ23" s="12">
        <v>43427.16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v>14828951.75</v>
      </c>
      <c r="BH23" s="11">
        <v>5793291.2300000004</v>
      </c>
      <c r="BI23" s="12">
        <v>15210.39</v>
      </c>
      <c r="BJ23" s="12">
        <v>15.1</v>
      </c>
      <c r="BK23" s="12">
        <v>160061.9</v>
      </c>
      <c r="BL23" s="12">
        <v>29515.91</v>
      </c>
      <c r="BM23" s="12">
        <v>0</v>
      </c>
      <c r="BN23" s="12">
        <v>0</v>
      </c>
      <c r="BO23" s="12">
        <v>0</v>
      </c>
      <c r="BP23" s="12">
        <v>0</v>
      </c>
      <c r="BQ23" s="12">
        <v>819554.65</v>
      </c>
      <c r="BR23" s="12">
        <v>811563.36</v>
      </c>
      <c r="BS23" s="12">
        <v>140773.94</v>
      </c>
      <c r="BT23" s="12">
        <v>1020.26</v>
      </c>
      <c r="BU23" s="12">
        <v>0</v>
      </c>
      <c r="BV23" s="12">
        <v>0</v>
      </c>
      <c r="BW23" s="12">
        <v>136392.57</v>
      </c>
      <c r="BX23" s="12">
        <v>136321.66</v>
      </c>
      <c r="BY23" s="12">
        <v>719518.57</v>
      </c>
      <c r="BZ23" s="12">
        <v>542942.1</v>
      </c>
      <c r="CA23" s="11">
        <v>1991512.01</v>
      </c>
      <c r="CB23" s="11">
        <v>1521378.4</v>
      </c>
      <c r="CC23" s="11">
        <v>12837439.74</v>
      </c>
      <c r="CD23" s="11">
        <v>4271912.83</v>
      </c>
      <c r="CE23" s="13">
        <f t="shared" si="1"/>
        <v>2.3983736962803457</v>
      </c>
      <c r="CF23" s="13">
        <f t="shared" si="0"/>
        <v>3.7946529845273083</v>
      </c>
      <c r="CG23" s="14"/>
      <c r="CH23" s="14"/>
      <c r="CI23" s="19"/>
      <c r="CJ23" s="19"/>
      <c r="CK23" s="20"/>
      <c r="CL23" s="22"/>
      <c r="CM23" s="22"/>
    </row>
    <row r="24" spans="1:91" s="1" customFormat="1" x14ac:dyDescent="0.25">
      <c r="A24" s="9">
        <v>15</v>
      </c>
      <c r="B24" s="10">
        <v>45373</v>
      </c>
      <c r="C24" s="11">
        <v>1690758.95</v>
      </c>
      <c r="D24" s="11">
        <v>954399.28</v>
      </c>
      <c r="E24" s="11">
        <v>8644394.2300000004</v>
      </c>
      <c r="F24" s="11"/>
      <c r="G24" s="11">
        <v>7137497.4299999997</v>
      </c>
      <c r="H24" s="11">
        <v>0</v>
      </c>
      <c r="I24" s="11">
        <v>0</v>
      </c>
      <c r="J24" s="11"/>
      <c r="K24" s="11">
        <v>5143000</v>
      </c>
      <c r="L24" s="11"/>
      <c r="M24" s="11">
        <v>0</v>
      </c>
      <c r="N24" s="11"/>
      <c r="O24" s="11">
        <v>13797829.199999999</v>
      </c>
      <c r="P24" s="11">
        <v>13797829.199999999</v>
      </c>
      <c r="Q24" s="11">
        <v>0</v>
      </c>
      <c r="R24" s="11">
        <v>0</v>
      </c>
      <c r="S24" s="11">
        <v>1300155.48</v>
      </c>
      <c r="T24" s="11">
        <v>1300155.48</v>
      </c>
      <c r="U24" s="11">
        <v>6915468.9800000004</v>
      </c>
      <c r="V24" s="11"/>
      <c r="W24" s="11">
        <v>30798166.32</v>
      </c>
      <c r="X24" s="11">
        <v>16052383.960000001</v>
      </c>
      <c r="Y24" s="11">
        <v>2146378.6800000002</v>
      </c>
      <c r="Z24" s="11">
        <v>1157345.43</v>
      </c>
      <c r="AA24" s="11">
        <v>9323344.4100000001</v>
      </c>
      <c r="AB24" s="11">
        <v>3782369.74</v>
      </c>
      <c r="AC24" s="11">
        <v>491201.26</v>
      </c>
      <c r="AD24" s="11">
        <v>486750.45</v>
      </c>
      <c r="AE24" s="11">
        <v>10.11</v>
      </c>
      <c r="AF24" s="11">
        <v>0</v>
      </c>
      <c r="AG24" s="11">
        <v>2252279.52</v>
      </c>
      <c r="AH24" s="11">
        <v>81076.47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2206.83</v>
      </c>
      <c r="AR24" s="11">
        <v>1546.83</v>
      </c>
      <c r="AS24" s="11">
        <v>9723.99</v>
      </c>
      <c r="AT24" s="11">
        <v>768.37</v>
      </c>
      <c r="AU24" s="11">
        <v>89921.89</v>
      </c>
      <c r="AV24" s="11">
        <v>76934.210000000006</v>
      </c>
      <c r="AW24" s="11">
        <v>135864.38</v>
      </c>
      <c r="AX24" s="11">
        <v>135527.42000000001</v>
      </c>
      <c r="AY24" s="12">
        <v>119334.48</v>
      </c>
      <c r="AZ24" s="12">
        <v>40036.720000000001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v>14570265.550000001</v>
      </c>
      <c r="BH24" s="11">
        <v>5762355.6500000004</v>
      </c>
      <c r="BI24" s="12">
        <v>14603.82</v>
      </c>
      <c r="BJ24" s="12">
        <v>15.14</v>
      </c>
      <c r="BK24" s="12">
        <v>158342.38</v>
      </c>
      <c r="BL24" s="12">
        <v>29509.25</v>
      </c>
      <c r="BM24" s="12">
        <v>0</v>
      </c>
      <c r="BN24" s="12">
        <v>0</v>
      </c>
      <c r="BO24" s="12">
        <v>0</v>
      </c>
      <c r="BP24" s="12">
        <v>0</v>
      </c>
      <c r="BQ24" s="12">
        <v>992970.15</v>
      </c>
      <c r="BR24" s="12">
        <v>984087.95</v>
      </c>
      <c r="BS24" s="12">
        <v>140774.1</v>
      </c>
      <c r="BT24" s="12">
        <v>1020.42</v>
      </c>
      <c r="BU24" s="12">
        <v>0</v>
      </c>
      <c r="BV24" s="12">
        <v>0</v>
      </c>
      <c r="BW24" s="12">
        <v>135469.71</v>
      </c>
      <c r="BX24" s="12">
        <v>135330.09</v>
      </c>
      <c r="BY24" s="12">
        <v>745354.3</v>
      </c>
      <c r="BZ24" s="12">
        <v>538924.1</v>
      </c>
      <c r="CA24" s="11">
        <v>2187514.4700000002</v>
      </c>
      <c r="CB24" s="11">
        <v>1688886.95</v>
      </c>
      <c r="CC24" s="11">
        <v>12382751.08</v>
      </c>
      <c r="CD24" s="11">
        <v>4073468.7</v>
      </c>
      <c r="CE24" s="13">
        <f t="shared" si="1"/>
        <v>2.4871828659903903</v>
      </c>
      <c r="CF24" s="13">
        <f t="shared" si="0"/>
        <v>3.9407161665437616</v>
      </c>
      <c r="CG24" s="15"/>
      <c r="CH24" s="15"/>
      <c r="CI24" s="19"/>
      <c r="CJ24" s="19"/>
      <c r="CK24" s="20"/>
      <c r="CL24" s="22"/>
      <c r="CM24" s="22"/>
    </row>
    <row r="25" spans="1:91" s="1" customFormat="1" x14ac:dyDescent="0.25">
      <c r="A25" s="9">
        <v>16</v>
      </c>
      <c r="B25" s="10">
        <v>45374</v>
      </c>
      <c r="C25" s="11">
        <v>2118034.9900000002</v>
      </c>
      <c r="D25" s="11">
        <v>1331388.48</v>
      </c>
      <c r="E25" s="11">
        <v>1401709.4</v>
      </c>
      <c r="F25" s="11"/>
      <c r="G25" s="11">
        <v>7140863.4199999999</v>
      </c>
      <c r="H25" s="11">
        <v>0</v>
      </c>
      <c r="I25" s="11">
        <v>0</v>
      </c>
      <c r="J25" s="11"/>
      <c r="K25" s="11">
        <v>11983000</v>
      </c>
      <c r="L25" s="11"/>
      <c r="M25" s="11">
        <v>0</v>
      </c>
      <c r="N25" s="11"/>
      <c r="O25" s="11">
        <v>13751412.9</v>
      </c>
      <c r="P25" s="11">
        <v>13751412.9</v>
      </c>
      <c r="Q25" s="11">
        <v>0</v>
      </c>
      <c r="R25" s="11">
        <v>0</v>
      </c>
      <c r="S25" s="11">
        <v>1448078.69</v>
      </c>
      <c r="T25" s="11">
        <v>1448078.69</v>
      </c>
      <c r="U25" s="11">
        <v>6915468.9800000004</v>
      </c>
      <c r="V25" s="11"/>
      <c r="W25" s="11">
        <v>30927630.420000002</v>
      </c>
      <c r="X25" s="11">
        <v>16530880.07</v>
      </c>
      <c r="Y25" s="11">
        <v>2143084.5499999998</v>
      </c>
      <c r="Z25" s="11">
        <v>1146025.0900000001</v>
      </c>
      <c r="AA25" s="11">
        <v>9158230.0299999993</v>
      </c>
      <c r="AB25" s="11">
        <v>3769000.08</v>
      </c>
      <c r="AC25" s="11">
        <v>367321.95</v>
      </c>
      <c r="AD25" s="11">
        <v>362894.29</v>
      </c>
      <c r="AE25" s="11">
        <v>0</v>
      </c>
      <c r="AF25" s="11">
        <v>0</v>
      </c>
      <c r="AG25" s="11">
        <v>2213699.06</v>
      </c>
      <c r="AH25" s="11">
        <v>76839.48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1921.07</v>
      </c>
      <c r="AR25" s="11">
        <v>1521.07</v>
      </c>
      <c r="AS25" s="11">
        <v>9724.5300000000007</v>
      </c>
      <c r="AT25" s="11">
        <v>768.91</v>
      </c>
      <c r="AU25" s="11">
        <v>85257.07</v>
      </c>
      <c r="AV25" s="11">
        <v>72469.75</v>
      </c>
      <c r="AW25" s="11">
        <v>139791.89000000001</v>
      </c>
      <c r="AX25" s="11">
        <v>139740.66</v>
      </c>
      <c r="AY25" s="12">
        <v>153420.19</v>
      </c>
      <c r="AZ25" s="12">
        <v>74186.899999999994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v>14272450.33</v>
      </c>
      <c r="BH25" s="11">
        <v>5643446.2199999997</v>
      </c>
      <c r="BI25" s="12">
        <v>14476.28</v>
      </c>
      <c r="BJ25" s="12">
        <v>15.13</v>
      </c>
      <c r="BK25" s="12">
        <v>153477.95000000001</v>
      </c>
      <c r="BL25" s="12">
        <v>26275.31</v>
      </c>
      <c r="BM25" s="12">
        <v>0</v>
      </c>
      <c r="BN25" s="12">
        <v>0</v>
      </c>
      <c r="BO25" s="12">
        <v>0</v>
      </c>
      <c r="BP25" s="12">
        <v>0</v>
      </c>
      <c r="BQ25" s="12">
        <v>917146.94</v>
      </c>
      <c r="BR25" s="12">
        <v>798290.24</v>
      </c>
      <c r="BS25" s="12">
        <v>140768.46</v>
      </c>
      <c r="BT25" s="12">
        <v>1014.77</v>
      </c>
      <c r="BU25" s="12">
        <v>0</v>
      </c>
      <c r="BV25" s="12">
        <v>0</v>
      </c>
      <c r="BW25" s="12">
        <v>140889.28</v>
      </c>
      <c r="BX25" s="12">
        <v>140289.35999999999</v>
      </c>
      <c r="BY25" s="12">
        <v>325414.71000000002</v>
      </c>
      <c r="BZ25" s="12">
        <v>113411.01</v>
      </c>
      <c r="CA25" s="11">
        <v>1692173.63</v>
      </c>
      <c r="CB25" s="11">
        <v>1079295.82</v>
      </c>
      <c r="CC25" s="11">
        <v>12580276.710000001</v>
      </c>
      <c r="CD25" s="11">
        <v>4564150.41</v>
      </c>
      <c r="CE25" s="13">
        <f t="shared" si="1"/>
        <v>2.458422110494261</v>
      </c>
      <c r="CF25" s="13">
        <f t="shared" si="0"/>
        <v>3.621896428693725</v>
      </c>
      <c r="CG25" s="15"/>
      <c r="CH25" s="15"/>
      <c r="CI25" s="19"/>
      <c r="CJ25" s="19"/>
      <c r="CK25" s="20"/>
      <c r="CL25" s="22"/>
      <c r="CM25" s="22"/>
    </row>
    <row r="26" spans="1:91" s="1" customFormat="1" x14ac:dyDescent="0.25">
      <c r="A26" s="9">
        <v>17</v>
      </c>
      <c r="B26" s="10">
        <v>45377</v>
      </c>
      <c r="C26" s="11">
        <v>2094219.95</v>
      </c>
      <c r="D26" s="11">
        <v>1297369.55</v>
      </c>
      <c r="E26" s="11">
        <v>7798338.2400000002</v>
      </c>
      <c r="F26" s="11"/>
      <c r="G26" s="11">
        <v>7150956.5</v>
      </c>
      <c r="H26" s="11">
        <v>0</v>
      </c>
      <c r="I26" s="11">
        <v>0</v>
      </c>
      <c r="J26" s="11"/>
      <c r="K26" s="11">
        <v>5883000</v>
      </c>
      <c r="L26" s="11"/>
      <c r="M26" s="11">
        <v>0</v>
      </c>
      <c r="N26" s="11"/>
      <c r="O26" s="11">
        <v>12655742.6</v>
      </c>
      <c r="P26" s="11">
        <v>12655742.6</v>
      </c>
      <c r="Q26" s="11">
        <v>0</v>
      </c>
      <c r="R26" s="11">
        <v>0</v>
      </c>
      <c r="S26" s="11">
        <v>2453361.62</v>
      </c>
      <c r="T26" s="11">
        <v>2453361.62</v>
      </c>
      <c r="U26" s="11">
        <v>6915468.9800000004</v>
      </c>
      <c r="V26" s="11"/>
      <c r="W26" s="11">
        <v>31120149.93</v>
      </c>
      <c r="X26" s="11">
        <v>16406473.76</v>
      </c>
      <c r="Y26" s="11">
        <v>2145238.35</v>
      </c>
      <c r="Z26" s="11">
        <v>1154667.3899999999</v>
      </c>
      <c r="AA26" s="11">
        <v>9347874.8399999999</v>
      </c>
      <c r="AB26" s="11">
        <v>3795051.3</v>
      </c>
      <c r="AC26" s="11">
        <v>432704.81</v>
      </c>
      <c r="AD26" s="11">
        <v>428104.99</v>
      </c>
      <c r="AE26" s="11">
        <v>0</v>
      </c>
      <c r="AF26" s="11">
        <v>0</v>
      </c>
      <c r="AG26" s="11">
        <v>2272982.7599999998</v>
      </c>
      <c r="AH26" s="11">
        <v>100169.97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2189.0100000000002</v>
      </c>
      <c r="AR26" s="11">
        <v>1541.69</v>
      </c>
      <c r="AS26" s="11">
        <v>10073.86</v>
      </c>
      <c r="AT26" s="11">
        <v>1118.24</v>
      </c>
      <c r="AU26" s="11">
        <v>94075</v>
      </c>
      <c r="AV26" s="11">
        <v>72393.259999999995</v>
      </c>
      <c r="AW26" s="11">
        <v>142276.71</v>
      </c>
      <c r="AX26" s="11">
        <v>142276.71</v>
      </c>
      <c r="AY26" s="12">
        <v>197353.22</v>
      </c>
      <c r="AZ26" s="12">
        <v>92752.7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v>14644768.560000001</v>
      </c>
      <c r="BH26" s="11">
        <v>5788076.2400000002</v>
      </c>
      <c r="BI26" s="12">
        <v>14600.91</v>
      </c>
      <c r="BJ26" s="12">
        <v>15.1</v>
      </c>
      <c r="BK26" s="12">
        <v>159405.07999999999</v>
      </c>
      <c r="BL26" s="12">
        <v>24267.09</v>
      </c>
      <c r="BM26" s="12">
        <v>0</v>
      </c>
      <c r="BN26" s="12">
        <v>0</v>
      </c>
      <c r="BO26" s="12">
        <v>0</v>
      </c>
      <c r="BP26" s="12">
        <v>0</v>
      </c>
      <c r="BQ26" s="12">
        <v>962488.51</v>
      </c>
      <c r="BR26" s="12">
        <v>956159.34</v>
      </c>
      <c r="BS26" s="12">
        <v>140768.04</v>
      </c>
      <c r="BT26" s="12">
        <v>1014.36</v>
      </c>
      <c r="BU26" s="12">
        <v>0</v>
      </c>
      <c r="BV26" s="12">
        <v>0</v>
      </c>
      <c r="BW26" s="12">
        <v>142489.64000000001</v>
      </c>
      <c r="BX26" s="12">
        <v>142383.18</v>
      </c>
      <c r="BY26" s="12">
        <v>471925.4</v>
      </c>
      <c r="BZ26" s="12">
        <v>143919.21</v>
      </c>
      <c r="CA26" s="11">
        <v>1891677.58</v>
      </c>
      <c r="CB26" s="11">
        <v>1267758.28</v>
      </c>
      <c r="CC26" s="11">
        <v>12753090.98</v>
      </c>
      <c r="CD26" s="11">
        <v>4520317.96</v>
      </c>
      <c r="CE26" s="13">
        <f t="shared" si="1"/>
        <v>2.4402044946440111</v>
      </c>
      <c r="CF26" s="13">
        <f t="shared" si="0"/>
        <v>3.6294955145146472</v>
      </c>
      <c r="CG26" s="15"/>
      <c r="CH26" s="15"/>
      <c r="CI26" s="19"/>
      <c r="CJ26" s="19"/>
      <c r="CK26" s="20"/>
      <c r="CL26" s="22"/>
      <c r="CM26" s="22"/>
    </row>
    <row r="27" spans="1:91" s="16" customFormat="1" x14ac:dyDescent="0.25">
      <c r="A27" s="9">
        <v>18</v>
      </c>
      <c r="B27" s="10">
        <v>45378</v>
      </c>
      <c r="C27" s="11">
        <v>2017171.52</v>
      </c>
      <c r="D27" s="11">
        <v>1276789.51</v>
      </c>
      <c r="E27" s="11">
        <v>7643595.3099999996</v>
      </c>
      <c r="F27" s="11"/>
      <c r="G27" s="11">
        <v>7170847.4900000002</v>
      </c>
      <c r="H27" s="11">
        <v>0</v>
      </c>
      <c r="I27" s="11">
        <v>0</v>
      </c>
      <c r="J27" s="11"/>
      <c r="K27" s="11">
        <v>5883000</v>
      </c>
      <c r="L27" s="11"/>
      <c r="M27" s="11">
        <v>0</v>
      </c>
      <c r="N27" s="11"/>
      <c r="O27" s="11">
        <v>12761956.4</v>
      </c>
      <c r="P27" s="11">
        <v>12761956.4</v>
      </c>
      <c r="Q27" s="11">
        <v>0</v>
      </c>
      <c r="R27" s="11">
        <v>0</v>
      </c>
      <c r="S27" s="11">
        <v>2625743.87</v>
      </c>
      <c r="T27" s="11">
        <v>2625743.87</v>
      </c>
      <c r="U27" s="11">
        <v>6915468.9800000004</v>
      </c>
      <c r="V27" s="11"/>
      <c r="W27" s="11">
        <v>31186845.609999999</v>
      </c>
      <c r="X27" s="11">
        <v>16664489.779999999</v>
      </c>
      <c r="Y27" s="11">
        <v>2122157.65</v>
      </c>
      <c r="Z27" s="11">
        <v>1157142.77</v>
      </c>
      <c r="AA27" s="11">
        <v>9387258.75</v>
      </c>
      <c r="AB27" s="11">
        <v>3847278.96</v>
      </c>
      <c r="AC27" s="11">
        <v>573939.89</v>
      </c>
      <c r="AD27" s="11">
        <v>569355.98</v>
      </c>
      <c r="AE27" s="11">
        <v>0</v>
      </c>
      <c r="AF27" s="11">
        <v>0</v>
      </c>
      <c r="AG27" s="11">
        <v>2369861.69</v>
      </c>
      <c r="AH27" s="11">
        <v>101006.76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1985.14</v>
      </c>
      <c r="AR27" s="11">
        <v>1553.44</v>
      </c>
      <c r="AS27" s="11">
        <v>10083.41</v>
      </c>
      <c r="AT27" s="11">
        <v>1127.78</v>
      </c>
      <c r="AU27" s="11">
        <v>116609.45</v>
      </c>
      <c r="AV27" s="11">
        <v>73084.02</v>
      </c>
      <c r="AW27" s="11">
        <v>219680.93</v>
      </c>
      <c r="AX27" s="11">
        <v>219322.18</v>
      </c>
      <c r="AY27" s="12">
        <v>187164.27</v>
      </c>
      <c r="AZ27" s="12">
        <v>92921.7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v>14988741.17</v>
      </c>
      <c r="BH27" s="11">
        <v>6062793.6100000003</v>
      </c>
      <c r="BI27" s="12">
        <v>14812.24</v>
      </c>
      <c r="BJ27" s="12">
        <v>15.3</v>
      </c>
      <c r="BK27" s="12">
        <v>156890.9</v>
      </c>
      <c r="BL27" s="12">
        <v>24420.78</v>
      </c>
      <c r="BM27" s="12">
        <v>0</v>
      </c>
      <c r="BN27" s="12">
        <v>0</v>
      </c>
      <c r="BO27" s="12">
        <v>0</v>
      </c>
      <c r="BP27" s="12">
        <v>0</v>
      </c>
      <c r="BQ27" s="12">
        <v>999404.2</v>
      </c>
      <c r="BR27" s="12">
        <v>990388.74</v>
      </c>
      <c r="BS27" s="12">
        <v>140776.44</v>
      </c>
      <c r="BT27" s="12">
        <v>1022.76</v>
      </c>
      <c r="BU27" s="12">
        <v>0</v>
      </c>
      <c r="BV27" s="12">
        <v>0</v>
      </c>
      <c r="BW27" s="12">
        <v>219200.71</v>
      </c>
      <c r="BX27" s="12">
        <v>219082.07</v>
      </c>
      <c r="BY27" s="12">
        <v>469264.1</v>
      </c>
      <c r="BZ27" s="12">
        <v>130347.35</v>
      </c>
      <c r="CA27" s="11">
        <v>2000348.59</v>
      </c>
      <c r="CB27" s="11">
        <v>1365277</v>
      </c>
      <c r="CC27" s="11">
        <v>12988392.58</v>
      </c>
      <c r="CD27" s="11">
        <v>4697516.6100000003</v>
      </c>
      <c r="CE27" s="13">
        <f t="shared" si="1"/>
        <v>2.4011320429305965</v>
      </c>
      <c r="CF27" s="13">
        <f t="shared" si="0"/>
        <v>3.5475105600531336</v>
      </c>
      <c r="CG27" s="15"/>
      <c r="CH27" s="15"/>
      <c r="CI27" s="19"/>
      <c r="CJ27" s="19"/>
      <c r="CK27" s="20"/>
      <c r="CL27" s="22"/>
      <c r="CM27" s="22"/>
    </row>
    <row r="28" spans="1:91" s="16" customFormat="1" x14ac:dyDescent="0.25">
      <c r="A28" s="9">
        <v>19</v>
      </c>
      <c r="B28" s="10">
        <v>45379</v>
      </c>
      <c r="C28" s="11">
        <v>1981161.27</v>
      </c>
      <c r="D28" s="11">
        <v>1241675.5</v>
      </c>
      <c r="E28" s="11">
        <v>7893137.3600000003</v>
      </c>
      <c r="F28" s="11"/>
      <c r="G28" s="11">
        <v>7174131.1399999997</v>
      </c>
      <c r="H28" s="11">
        <v>0</v>
      </c>
      <c r="I28" s="11">
        <v>0</v>
      </c>
      <c r="J28" s="11"/>
      <c r="K28" s="11">
        <v>5883000</v>
      </c>
      <c r="L28" s="11"/>
      <c r="M28" s="11">
        <v>0</v>
      </c>
      <c r="N28" s="11"/>
      <c r="O28" s="11">
        <v>13787602.1</v>
      </c>
      <c r="P28" s="11">
        <v>13787602.1</v>
      </c>
      <c r="Q28" s="11">
        <v>0</v>
      </c>
      <c r="R28" s="11">
        <v>0</v>
      </c>
      <c r="S28" s="11">
        <v>1649610.39</v>
      </c>
      <c r="T28" s="11">
        <v>1649610.39</v>
      </c>
      <c r="U28" s="11">
        <v>6915468.9800000004</v>
      </c>
      <c r="V28" s="11"/>
      <c r="W28" s="11">
        <v>31453173.280000001</v>
      </c>
      <c r="X28" s="11">
        <v>16678887.99</v>
      </c>
      <c r="Y28" s="11">
        <v>2100106.7599999998</v>
      </c>
      <c r="Z28" s="11">
        <v>1161773.8600000001</v>
      </c>
      <c r="AA28" s="11">
        <v>9537586.0199999996</v>
      </c>
      <c r="AB28" s="11">
        <v>3920648.03</v>
      </c>
      <c r="AC28" s="11">
        <v>397209.88</v>
      </c>
      <c r="AD28" s="11">
        <v>392542.42</v>
      </c>
      <c r="AE28" s="11">
        <v>1.33</v>
      </c>
      <c r="AF28" s="11">
        <v>0</v>
      </c>
      <c r="AG28" s="11">
        <v>2432898.98</v>
      </c>
      <c r="AH28" s="11">
        <v>96566.45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1957.51</v>
      </c>
      <c r="AR28" s="11">
        <v>1552.81</v>
      </c>
      <c r="AS28" s="11">
        <v>10306.81</v>
      </c>
      <c r="AT28" s="11">
        <v>1351.18</v>
      </c>
      <c r="AU28" s="11">
        <v>89228.07</v>
      </c>
      <c r="AV28" s="11">
        <v>73201.63</v>
      </c>
      <c r="AW28" s="11">
        <v>232089.2</v>
      </c>
      <c r="AX28" s="11">
        <v>231981.24</v>
      </c>
      <c r="AY28" s="12">
        <v>125408.78</v>
      </c>
      <c r="AZ28" s="12">
        <v>35333.589999999997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v>14926793.34</v>
      </c>
      <c r="BH28" s="11">
        <v>5914951.2199999997</v>
      </c>
      <c r="BI28" s="12">
        <v>15230.54</v>
      </c>
      <c r="BJ28" s="12">
        <v>15.57</v>
      </c>
      <c r="BK28" s="12">
        <v>155971.07</v>
      </c>
      <c r="BL28" s="12">
        <v>25944.25</v>
      </c>
      <c r="BM28" s="12">
        <v>0</v>
      </c>
      <c r="BN28" s="12">
        <v>0</v>
      </c>
      <c r="BO28" s="12">
        <v>0</v>
      </c>
      <c r="BP28" s="12">
        <v>0</v>
      </c>
      <c r="BQ28" s="12">
        <v>973236.95</v>
      </c>
      <c r="BR28" s="12">
        <v>965127.37</v>
      </c>
      <c r="BS28" s="12">
        <v>149446.20000000001</v>
      </c>
      <c r="BT28" s="12">
        <v>1025.71</v>
      </c>
      <c r="BU28" s="12">
        <v>0</v>
      </c>
      <c r="BV28" s="12">
        <v>0</v>
      </c>
      <c r="BW28" s="12">
        <v>232334.46</v>
      </c>
      <c r="BX28" s="12">
        <v>232103.87</v>
      </c>
      <c r="BY28" s="12">
        <v>284327.32</v>
      </c>
      <c r="BZ28" s="12">
        <v>121831.82</v>
      </c>
      <c r="CA28" s="11">
        <v>1810546.54</v>
      </c>
      <c r="CB28" s="11">
        <v>1346048.6</v>
      </c>
      <c r="CC28" s="11">
        <v>13116246.800000001</v>
      </c>
      <c r="CD28" s="11">
        <v>4568902.62</v>
      </c>
      <c r="CE28" s="13">
        <f t="shared" si="1"/>
        <v>2.3980315222491848</v>
      </c>
      <c r="CF28" s="13">
        <f t="shared" si="0"/>
        <v>3.6505238516114402</v>
      </c>
      <c r="CG28" s="15"/>
      <c r="CH28" s="15"/>
      <c r="CI28" s="19"/>
      <c r="CJ28" s="19"/>
      <c r="CK28" s="20"/>
      <c r="CL28" s="22"/>
      <c r="CM28" s="22"/>
    </row>
    <row r="29" spans="1:91" s="16" customFormat="1" x14ac:dyDescent="0.25">
      <c r="A29" s="9">
        <v>20</v>
      </c>
      <c r="B29" s="10">
        <v>45380</v>
      </c>
      <c r="C29" s="11">
        <v>1919315.75</v>
      </c>
      <c r="D29" s="11">
        <v>1200429.3799999999</v>
      </c>
      <c r="E29" s="11">
        <v>8350590.4000000004</v>
      </c>
      <c r="F29" s="11"/>
      <c r="G29" s="11">
        <v>7177400.1500000004</v>
      </c>
      <c r="H29" s="11">
        <v>0</v>
      </c>
      <c r="I29" s="11">
        <v>0</v>
      </c>
      <c r="J29" s="11"/>
      <c r="K29" s="11">
        <v>5883000</v>
      </c>
      <c r="L29" s="11"/>
      <c r="M29" s="11">
        <v>0</v>
      </c>
      <c r="N29" s="11"/>
      <c r="O29" s="11">
        <v>12948795</v>
      </c>
      <c r="P29" s="11">
        <v>12948795</v>
      </c>
      <c r="Q29" s="11">
        <v>0</v>
      </c>
      <c r="R29" s="11">
        <v>0</v>
      </c>
      <c r="S29" s="11">
        <v>2648813.63</v>
      </c>
      <c r="T29" s="11">
        <v>2648813.63</v>
      </c>
      <c r="U29" s="11">
        <v>6915468.9800000004</v>
      </c>
      <c r="V29" s="11"/>
      <c r="W29" s="11">
        <v>32012445.949999999</v>
      </c>
      <c r="X29" s="11">
        <v>16798038.010000002</v>
      </c>
      <c r="Y29" s="11">
        <v>2103954.42</v>
      </c>
      <c r="Z29" s="11">
        <v>1159028.6599999999</v>
      </c>
      <c r="AA29" s="11">
        <v>9672324.3699999992</v>
      </c>
      <c r="AB29" s="11">
        <v>3874140.06</v>
      </c>
      <c r="AC29" s="11">
        <v>660036.92000000004</v>
      </c>
      <c r="AD29" s="11">
        <v>655342.99</v>
      </c>
      <c r="AE29" s="11">
        <v>0</v>
      </c>
      <c r="AF29" s="11">
        <v>0</v>
      </c>
      <c r="AG29" s="11">
        <v>2339374.52</v>
      </c>
      <c r="AH29" s="11">
        <v>96228.07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1810.97</v>
      </c>
      <c r="AR29" s="11">
        <v>1556.27</v>
      </c>
      <c r="AS29" s="11">
        <v>10299.969999999999</v>
      </c>
      <c r="AT29" s="11">
        <v>1344.34</v>
      </c>
      <c r="AU29" s="11">
        <v>104716.79</v>
      </c>
      <c r="AV29" s="11">
        <v>72990.06</v>
      </c>
      <c r="AW29" s="11">
        <v>203203.87</v>
      </c>
      <c r="AX29" s="11">
        <v>203148.96</v>
      </c>
      <c r="AY29" s="12">
        <v>146506.59</v>
      </c>
      <c r="AZ29" s="12">
        <v>48351.78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v>15242228.42</v>
      </c>
      <c r="BH29" s="11">
        <v>6112131.2000000002</v>
      </c>
      <c r="BI29" s="12">
        <v>14491.48</v>
      </c>
      <c r="BJ29" s="12">
        <v>16.37</v>
      </c>
      <c r="BK29" s="12">
        <v>148013.92000000001</v>
      </c>
      <c r="BL29" s="12">
        <v>25167.58</v>
      </c>
      <c r="BM29" s="12">
        <v>0</v>
      </c>
      <c r="BN29" s="12">
        <v>0</v>
      </c>
      <c r="BO29" s="12">
        <v>0</v>
      </c>
      <c r="BP29" s="12">
        <v>0</v>
      </c>
      <c r="BQ29" s="12">
        <v>967143.83</v>
      </c>
      <c r="BR29" s="12">
        <v>958698.92</v>
      </c>
      <c r="BS29" s="12">
        <v>149443.18</v>
      </c>
      <c r="BT29" s="12">
        <v>1022.7</v>
      </c>
      <c r="BU29" s="12">
        <v>0</v>
      </c>
      <c r="BV29" s="12">
        <v>0</v>
      </c>
      <c r="BW29" s="12">
        <v>203626.21</v>
      </c>
      <c r="BX29" s="12">
        <v>203360.13</v>
      </c>
      <c r="BY29" s="12">
        <v>304401.8</v>
      </c>
      <c r="BZ29" s="12">
        <v>117650.08</v>
      </c>
      <c r="CA29" s="11">
        <v>1787120.41</v>
      </c>
      <c r="CB29" s="11">
        <v>1305915.77</v>
      </c>
      <c r="CC29" s="11">
        <v>13455108.01</v>
      </c>
      <c r="CD29" s="11">
        <v>4806215.42</v>
      </c>
      <c r="CE29" s="13">
        <f t="shared" si="1"/>
        <v>2.3792039369886857</v>
      </c>
      <c r="CF29" s="13">
        <f t="shared" si="0"/>
        <v>3.4950655644977315</v>
      </c>
      <c r="CG29" s="17"/>
      <c r="CH29" s="17"/>
      <c r="CI29" s="19"/>
      <c r="CJ29" s="19"/>
      <c r="CK29" s="20"/>
      <c r="CL29" s="22"/>
      <c r="CM29" s="22"/>
    </row>
    <row r="30" spans="1:91" s="16" customFormat="1" x14ac:dyDescent="0.25">
      <c r="A30" s="9">
        <v>21</v>
      </c>
      <c r="B30" s="10">
        <v>45381</v>
      </c>
      <c r="C30" s="11">
        <v>1935091.15</v>
      </c>
      <c r="D30" s="11">
        <v>1148988.2</v>
      </c>
      <c r="E30" s="11">
        <v>1948313.91</v>
      </c>
      <c r="F30" s="11"/>
      <c r="G30" s="11">
        <v>7169281.29</v>
      </c>
      <c r="H30" s="11">
        <v>0</v>
      </c>
      <c r="I30" s="11">
        <v>0</v>
      </c>
      <c r="J30" s="11"/>
      <c r="K30" s="11">
        <v>12214000</v>
      </c>
      <c r="L30" s="11"/>
      <c r="M30" s="11">
        <v>0</v>
      </c>
      <c r="N30" s="11"/>
      <c r="O30" s="11">
        <v>12939231</v>
      </c>
      <c r="P30" s="11">
        <v>12939231</v>
      </c>
      <c r="Q30" s="11">
        <v>0</v>
      </c>
      <c r="R30" s="11">
        <v>0</v>
      </c>
      <c r="S30" s="11">
        <v>2830985.35</v>
      </c>
      <c r="T30" s="11">
        <v>2830985.35</v>
      </c>
      <c r="U30" s="11">
        <v>6915468.9800000004</v>
      </c>
      <c r="V30" s="11"/>
      <c r="W30" s="11">
        <v>32121433.73</v>
      </c>
      <c r="X30" s="11">
        <v>16919204.550000001</v>
      </c>
      <c r="Y30" s="11">
        <v>2140829.67</v>
      </c>
      <c r="Z30" s="11">
        <v>1158198.07</v>
      </c>
      <c r="AA30" s="11">
        <v>9655943.9299999997</v>
      </c>
      <c r="AB30" s="11">
        <v>3854986.68</v>
      </c>
      <c r="AC30" s="11">
        <v>600359.74</v>
      </c>
      <c r="AD30" s="11">
        <v>595940.97</v>
      </c>
      <c r="AE30" s="11">
        <v>0</v>
      </c>
      <c r="AF30" s="11">
        <v>0</v>
      </c>
      <c r="AG30" s="11">
        <v>2343911.52</v>
      </c>
      <c r="AH30" s="11">
        <v>96239.77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1811.5</v>
      </c>
      <c r="AR30" s="11">
        <v>1560.5</v>
      </c>
      <c r="AS30" s="11">
        <v>10297.540000000001</v>
      </c>
      <c r="AT30" s="11">
        <v>1342.54</v>
      </c>
      <c r="AU30" s="11">
        <v>110552.75</v>
      </c>
      <c r="AV30" s="11">
        <v>73023.320000000007</v>
      </c>
      <c r="AW30" s="11">
        <v>297432.78000000003</v>
      </c>
      <c r="AX30" s="11">
        <v>297224.07</v>
      </c>
      <c r="AY30" s="11">
        <v>301449.74</v>
      </c>
      <c r="AZ30" s="11">
        <v>192435.12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15462589.18</v>
      </c>
      <c r="BH30" s="11">
        <v>6270951.04</v>
      </c>
      <c r="BI30" s="11">
        <v>18539.09</v>
      </c>
      <c r="BJ30" s="11">
        <v>19.37</v>
      </c>
      <c r="BK30" s="11">
        <v>161113.60000000001</v>
      </c>
      <c r="BL30" s="11">
        <v>14171.37</v>
      </c>
      <c r="BM30" s="11">
        <v>0</v>
      </c>
      <c r="BN30" s="11">
        <v>0</v>
      </c>
      <c r="BO30" s="11">
        <v>0</v>
      </c>
      <c r="BP30" s="11">
        <v>0</v>
      </c>
      <c r="BQ30" s="11">
        <v>942374.06</v>
      </c>
      <c r="BR30" s="11">
        <v>820880.5</v>
      </c>
      <c r="BS30" s="11">
        <v>213420.76</v>
      </c>
      <c r="BT30" s="11">
        <v>1238.47</v>
      </c>
      <c r="BU30" s="11">
        <v>0</v>
      </c>
      <c r="BV30" s="11">
        <v>0</v>
      </c>
      <c r="BW30" s="11">
        <v>297398.14</v>
      </c>
      <c r="BX30" s="11">
        <v>297206.75</v>
      </c>
      <c r="BY30" s="11">
        <v>286684.81</v>
      </c>
      <c r="BZ30" s="11">
        <v>101736.97</v>
      </c>
      <c r="CA30" s="11">
        <v>1919530.46</v>
      </c>
      <c r="CB30" s="11">
        <v>1235253.43</v>
      </c>
      <c r="CC30" s="11">
        <v>13543058.710000001</v>
      </c>
      <c r="CD30" s="11">
        <v>5035697.6100000003</v>
      </c>
      <c r="CE30" s="13">
        <f t="shared" si="1"/>
        <v>2.3718005228967951</v>
      </c>
      <c r="CF30" s="13">
        <f t="shared" si="0"/>
        <v>3.3598531644158833</v>
      </c>
      <c r="CG30" s="17"/>
      <c r="CH30" s="17"/>
      <c r="CI30" s="19"/>
      <c r="CJ30" s="19"/>
      <c r="CK30" s="20"/>
      <c r="CL30" s="22"/>
      <c r="CM30" s="22"/>
    </row>
    <row r="31" spans="1:91" s="16" customFormat="1" x14ac:dyDescent="0.25">
      <c r="A31" s="9">
        <v>22</v>
      </c>
      <c r="B31" s="10">
        <v>45383</v>
      </c>
      <c r="C31" s="18" t="s">
        <v>51</v>
      </c>
      <c r="D31" s="18" t="s">
        <v>51</v>
      </c>
      <c r="E31" s="18" t="s">
        <v>51</v>
      </c>
      <c r="F31" s="18" t="s">
        <v>51</v>
      </c>
      <c r="G31" s="18" t="s">
        <v>51</v>
      </c>
      <c r="H31" s="18" t="s">
        <v>51</v>
      </c>
      <c r="I31" s="18" t="s">
        <v>51</v>
      </c>
      <c r="J31" s="18" t="s">
        <v>51</v>
      </c>
      <c r="K31" s="18" t="s">
        <v>51</v>
      </c>
      <c r="L31" s="18" t="s">
        <v>51</v>
      </c>
      <c r="M31" s="18" t="s">
        <v>51</v>
      </c>
      <c r="N31" s="18" t="s">
        <v>51</v>
      </c>
      <c r="O31" s="18" t="s">
        <v>51</v>
      </c>
      <c r="P31" s="18" t="s">
        <v>51</v>
      </c>
      <c r="Q31" s="18" t="s">
        <v>51</v>
      </c>
      <c r="R31" s="18" t="s">
        <v>51</v>
      </c>
      <c r="S31" s="18" t="s">
        <v>51</v>
      </c>
      <c r="T31" s="18" t="s">
        <v>51</v>
      </c>
      <c r="U31" s="18" t="s">
        <v>51</v>
      </c>
      <c r="V31" s="18" t="s">
        <v>51</v>
      </c>
      <c r="W31" s="18" t="s">
        <v>51</v>
      </c>
      <c r="X31" s="18" t="s">
        <v>51</v>
      </c>
      <c r="Y31" s="18" t="s">
        <v>51</v>
      </c>
      <c r="Z31" s="18" t="s">
        <v>51</v>
      </c>
      <c r="AA31" s="18" t="s">
        <v>51</v>
      </c>
      <c r="AB31" s="18" t="s">
        <v>51</v>
      </c>
      <c r="AC31" s="18" t="s">
        <v>51</v>
      </c>
      <c r="AD31" s="18" t="s">
        <v>51</v>
      </c>
      <c r="AE31" s="18" t="s">
        <v>51</v>
      </c>
      <c r="AF31" s="18" t="s">
        <v>51</v>
      </c>
      <c r="AG31" s="18" t="s">
        <v>51</v>
      </c>
      <c r="AH31" s="18" t="s">
        <v>51</v>
      </c>
      <c r="AI31" s="18" t="s">
        <v>51</v>
      </c>
      <c r="AJ31" s="18" t="s">
        <v>51</v>
      </c>
      <c r="AK31" s="18" t="s">
        <v>51</v>
      </c>
      <c r="AL31" s="18" t="s">
        <v>51</v>
      </c>
      <c r="AM31" s="18" t="s">
        <v>51</v>
      </c>
      <c r="AN31" s="18" t="s">
        <v>51</v>
      </c>
      <c r="AO31" s="18" t="s">
        <v>51</v>
      </c>
      <c r="AP31" s="18" t="s">
        <v>51</v>
      </c>
      <c r="AQ31" s="18" t="s">
        <v>51</v>
      </c>
      <c r="AR31" s="18" t="s">
        <v>51</v>
      </c>
      <c r="AS31" s="18" t="s">
        <v>51</v>
      </c>
      <c r="AT31" s="18" t="s">
        <v>51</v>
      </c>
      <c r="AU31" s="18" t="s">
        <v>51</v>
      </c>
      <c r="AV31" s="18" t="s">
        <v>51</v>
      </c>
      <c r="AW31" s="18" t="s">
        <v>51</v>
      </c>
      <c r="AX31" s="18" t="s">
        <v>51</v>
      </c>
      <c r="AY31" s="18" t="s">
        <v>51</v>
      </c>
      <c r="AZ31" s="18" t="s">
        <v>51</v>
      </c>
      <c r="BA31" s="18" t="s">
        <v>51</v>
      </c>
      <c r="BB31" s="18" t="s">
        <v>51</v>
      </c>
      <c r="BC31" s="18" t="s">
        <v>51</v>
      </c>
      <c r="BD31" s="18" t="s">
        <v>51</v>
      </c>
      <c r="BE31" s="18" t="s">
        <v>51</v>
      </c>
      <c r="BF31" s="18" t="s">
        <v>51</v>
      </c>
      <c r="BG31" s="18" t="s">
        <v>51</v>
      </c>
      <c r="BH31" s="18" t="s">
        <v>51</v>
      </c>
      <c r="BI31" s="18" t="s">
        <v>51</v>
      </c>
      <c r="BJ31" s="18" t="s">
        <v>51</v>
      </c>
      <c r="BK31" s="18" t="s">
        <v>51</v>
      </c>
      <c r="BL31" s="18" t="s">
        <v>51</v>
      </c>
      <c r="BM31" s="18" t="s">
        <v>51</v>
      </c>
      <c r="BN31" s="18" t="s">
        <v>51</v>
      </c>
      <c r="BO31" s="18" t="s">
        <v>51</v>
      </c>
      <c r="BP31" s="18" t="s">
        <v>51</v>
      </c>
      <c r="BQ31" s="18" t="s">
        <v>51</v>
      </c>
      <c r="BR31" s="18" t="s">
        <v>51</v>
      </c>
      <c r="BS31" s="18" t="s">
        <v>51</v>
      </c>
      <c r="BT31" s="18" t="s">
        <v>51</v>
      </c>
      <c r="BU31" s="18" t="s">
        <v>51</v>
      </c>
      <c r="BV31" s="18" t="s">
        <v>51</v>
      </c>
      <c r="BW31" s="18" t="s">
        <v>51</v>
      </c>
      <c r="BX31" s="18" t="s">
        <v>51</v>
      </c>
      <c r="BY31" s="18" t="s">
        <v>51</v>
      </c>
      <c r="BZ31" s="18" t="s">
        <v>51</v>
      </c>
      <c r="CA31" s="18" t="s">
        <v>51</v>
      </c>
      <c r="CB31" s="18" t="s">
        <v>51</v>
      </c>
      <c r="CC31" s="18" t="s">
        <v>51</v>
      </c>
      <c r="CD31" s="18" t="s">
        <v>51</v>
      </c>
      <c r="CE31" s="13">
        <f>AVERAGE(CE10:CE30)</f>
        <v>2.5146646984442484</v>
      </c>
      <c r="CF31" s="13">
        <f>AVERAGE(CF10:CF30)</f>
        <v>3.6907327300055437</v>
      </c>
      <c r="CG31" s="17"/>
      <c r="CH31" s="17"/>
      <c r="CI31" s="19"/>
      <c r="CJ31" s="19"/>
      <c r="CK31" s="19"/>
    </row>
  </sheetData>
  <mergeCells count="49">
    <mergeCell ref="BS7:BT7"/>
    <mergeCell ref="BU7:BV7"/>
    <mergeCell ref="BW7:BX7"/>
    <mergeCell ref="BY7:BZ7"/>
    <mergeCell ref="CA7:CB7"/>
    <mergeCell ref="BQ7:BR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AS7:AT7"/>
    <mergeCell ref="W7:X7"/>
    <mergeCell ref="Y7:Z7"/>
    <mergeCell ref="AA7:AB7"/>
    <mergeCell ref="AC7:AD7"/>
    <mergeCell ref="AE7:AF7"/>
    <mergeCell ref="A1:CB1"/>
    <mergeCell ref="AT2:AV2"/>
    <mergeCell ref="AX2:AZ2"/>
    <mergeCell ref="A6:A8"/>
    <mergeCell ref="B6:B8"/>
    <mergeCell ref="C6:X6"/>
    <mergeCell ref="Y6:BH6"/>
    <mergeCell ref="BI6:CB6"/>
    <mergeCell ref="S7:T7"/>
    <mergeCell ref="U7:V7"/>
    <mergeCell ref="AG7:AH7"/>
    <mergeCell ref="AI7:AJ7"/>
    <mergeCell ref="AK7:AL7"/>
    <mergeCell ref="AM7:AN7"/>
    <mergeCell ref="AO7:AP7"/>
    <mergeCell ref="AQ7:AR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Не вдалося зберегти зміни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>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Савчин Мар'яна Володимирівна</dc:creator>
  <cp:lastModifiedBy>Світлик Остап Павлович</cp:lastModifiedBy>
  <dcterms:created xsi:type="dcterms:W3CDTF">2024-01-04T15:15:50Z</dcterms:created>
  <dcterms:modified xsi:type="dcterms:W3CDTF">2024-04-05T09:52:37Z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9f5d76-0357-43ed-82e4-1d458bd8973f_Enabled">
    <vt:lpwstr>true</vt:lpwstr>
  </property>
  <property fmtid="{D5CDD505-2E9C-101B-9397-08002B2CF9AE}" pid="3" name="MSIP_Label_2b9f5d76-0357-43ed-82e4-1d458bd8973f_SetDate">
    <vt:lpwstr>2024-01-04T15:16:28Z</vt:lpwstr>
  </property>
  <property fmtid="{D5CDD505-2E9C-101B-9397-08002B2CF9AE}" pid="4" name="MSIP_Label_2b9f5d76-0357-43ed-82e4-1d458bd8973f_Method">
    <vt:lpwstr>Privileged</vt:lpwstr>
  </property>
  <property fmtid="{D5CDD505-2E9C-101B-9397-08002B2CF9AE}" pid="5" name="MSIP_Label_2b9f5d76-0357-43ed-82e4-1d458bd8973f_Name">
    <vt:lpwstr>Public information!</vt:lpwstr>
  </property>
  <property fmtid="{D5CDD505-2E9C-101B-9397-08002B2CF9AE}" pid="6" name="MSIP_Label_2b9f5d76-0357-43ed-82e4-1d458bd8973f_SiteId">
    <vt:lpwstr>b39a729c-a0aa-4f10-9882-f542c55abba7</vt:lpwstr>
  </property>
  <property fmtid="{D5CDD505-2E9C-101B-9397-08002B2CF9AE}" pid="7" name="MSIP_Label_2b9f5d76-0357-43ed-82e4-1d458bd8973f_ActionId">
    <vt:lpwstr>aa93fe28-a57e-4ea1-a9ae-8542571cc475</vt:lpwstr>
  </property>
  <property fmtid="{D5CDD505-2E9C-101B-9397-08002B2CF9AE}" pid="8" name="MSIP_Label_2b9f5d76-0357-43ed-82e4-1d458bd8973f_ContentBits">
    <vt:lpwstr>0</vt:lpwstr>
  </property>
</Properties>
</file>