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S:\Головний Банк\Деп. Ринкового ризику та ризику ліквідності\!!! деп. Оцінки фінансових ризиків\MLRM\Нормативи НБУ\Звіти на НБУ\2023\01.05.23\"/>
    </mc:Choice>
  </mc:AlternateContent>
  <xr:revisionPtr revIDLastSave="0" documentId="13_ncr:1_{D5B45283-7F32-4806-8B35-A6A3864D92B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.п. 10 пункту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30" i="2" l="1"/>
  <c r="CF30" i="2"/>
  <c r="CF10" i="2"/>
  <c r="CE10" i="2"/>
  <c r="CE17" i="2" l="1"/>
  <c r="CF12" i="2"/>
  <c r="CE23" i="2" l="1"/>
  <c r="CE19" i="2"/>
  <c r="CE15" i="2"/>
  <c r="CE27" i="2"/>
  <c r="CE29" i="2"/>
  <c r="CF27" i="2"/>
  <c r="CF17" i="2"/>
  <c r="CE25" i="2"/>
  <c r="CE21" i="2"/>
  <c r="CF29" i="2"/>
  <c r="CF16" i="2"/>
  <c r="CE22" i="2"/>
  <c r="CE13" i="2"/>
  <c r="CF24" i="2"/>
  <c r="CF14" i="2"/>
  <c r="CF26" i="2"/>
  <c r="CF21" i="2"/>
  <c r="CF19" i="2"/>
  <c r="CE14" i="2"/>
  <c r="CE12" i="2"/>
  <c r="CE20" i="2"/>
  <c r="CE26" i="2"/>
  <c r="CF13" i="2"/>
  <c r="CF28" i="2"/>
  <c r="CF18" i="2"/>
  <c r="CF11" i="2"/>
  <c r="CF25" i="2"/>
  <c r="CF23" i="2"/>
  <c r="CE18" i="2"/>
  <c r="CE16" i="2"/>
  <c r="CF20" i="2"/>
  <c r="CF22" i="2"/>
  <c r="CF15" i="2"/>
  <c r="CE24" i="2"/>
  <c r="CE11" i="2"/>
  <c r="CE31" i="2" l="1"/>
  <c r="CF31" i="2"/>
  <c r="CE28" i="2"/>
</calcChain>
</file>

<file path=xl/sharedStrings.xml><?xml version="1.0" encoding="utf-8"?>
<sst xmlns="http://schemas.openxmlformats.org/spreadsheetml/2006/main" count="211" uniqueCount="51">
  <si>
    <t>Таблиця</t>
  </si>
  <si>
    <t>(тис.грн)</t>
  </si>
  <si>
    <t>№ з/п</t>
  </si>
  <si>
    <t>Звітна дата</t>
  </si>
  <si>
    <t>Обсяг високоякісних ліквідних активів (ВЛА)</t>
  </si>
  <si>
    <t>Очікувані відпливи грошових коштів:</t>
  </si>
  <si>
    <t>Очікувані надходження грошових коштів:</t>
  </si>
  <si>
    <t>Чистий очікуваний відплив грошових коштів</t>
  </si>
  <si>
    <t>банкноти і монети</t>
  </si>
  <si>
    <r>
      <t>кошти в Національному банку [на кореспондентському рахунку та рахунку умовного зберігання (ескроу)]</t>
    </r>
    <r>
      <rPr>
        <strike/>
        <sz val="11"/>
        <rFont val="Times New Roman"/>
        <family val="1"/>
        <charset val="204"/>
      </rPr>
      <t xml:space="preserve"> </t>
    </r>
  </si>
  <si>
    <t>сума за ОВДП та ОЗДП, що рефінансуються Національним банком України</t>
  </si>
  <si>
    <t>сума за облігаціями внутрішніх місцевих позик та підприємств, розміщення яких здійснено під гарантію Кабінету Міністрів України, що рефінансуються Національним банком України</t>
  </si>
  <si>
    <t>сума за депозитними сертифікатами Національного банку України</t>
  </si>
  <si>
    <t>сума за депозитами в Національному банку України до 1 дня</t>
  </si>
  <si>
    <t>сума за борговими цінними паперами міжнародних фінансових організацій/державних органів країн G-7 з рейтингами провідних світових рейтингових агенств не нижче АА-/Аа3</t>
  </si>
  <si>
    <t>сума за борговими цінними паперами, емітованими міжнародними банками розвитку</t>
  </si>
  <si>
    <t>кошти на коррахунках в інших банках з рейтингом не нижче інвест.класу, що зменш.на суму незнижувального залишку за відповідними рахунками ностро</t>
  </si>
  <si>
    <t>сума обов'язкових резервів, що  підлягають зберіганню на кореспондентському рахунку банку в Національному банку в період утримання згідно з Положенням №806</t>
  </si>
  <si>
    <t>загальний обсяг високоякісних ліквідних активів (ВЛА)</t>
  </si>
  <si>
    <t>кошти фізичних осіб</t>
  </si>
  <si>
    <t>кошти суб'єктів господарської діяльності</t>
  </si>
  <si>
    <t>кошти інших банків</t>
  </si>
  <si>
    <t xml:space="preserve">кошти  бюджетних установ, виборчих фондів та фонду референдуму </t>
  </si>
  <si>
    <t>кошти небанківських фінансових установ</t>
  </si>
  <si>
    <t>кошти НБУ</t>
  </si>
  <si>
    <t>кредити від міжнародних та інших фінансових організацій</t>
  </si>
  <si>
    <t>цінні папери власного боргу</t>
  </si>
  <si>
    <t>субординований борг та капітальні інструменти з умовами списання/конверсії</t>
  </si>
  <si>
    <t>безвідкличні зобов'язання з кредитування, що надані банком</t>
  </si>
  <si>
    <t>операції , пов'язані з торговим фінансуванням (акредитиви та гарантії)</t>
  </si>
  <si>
    <t>транзитні та клірингові рахунки</t>
  </si>
  <si>
    <t>операції з деривативами</t>
  </si>
  <si>
    <t>кредиторська заборгованість</t>
  </si>
  <si>
    <t>інші балансові та позабалансові зобов'язання, за якими банк очікує відпливи</t>
  </si>
  <si>
    <t>забезпечене фондування</t>
  </si>
  <si>
    <t>сума простроченої заборгованості за очікуваними відпливами</t>
  </si>
  <si>
    <t>сукупні очікувані відпливи грошових коштів</t>
  </si>
  <si>
    <t>кредити фізичним особам</t>
  </si>
  <si>
    <t>кредити суб'єктам господарської діяльності</t>
  </si>
  <si>
    <t>кредити органам державної влади та місцевого самоврядування</t>
  </si>
  <si>
    <t>кошти в Національному банку</t>
  </si>
  <si>
    <t>операції з цінними паперами (які не включені до ВЛА)</t>
  </si>
  <si>
    <t>операції зворотнього репо</t>
  </si>
  <si>
    <t>операції з деривативами та дебіторською заборгованістю</t>
  </si>
  <si>
    <t xml:space="preserve">інші операції, за якими очікуються надходження (згідно з таблицею 1 додатку 3 до Методики розрахунку LCR) </t>
  </si>
  <si>
    <t>сукупні очікувані надходження грошових коштів</t>
  </si>
  <si>
    <t>у всіх валютах</t>
  </si>
  <si>
    <t>у іноземній валюті</t>
  </si>
  <si>
    <t>Коефіцієнт покриття ліквідністю (LCR)</t>
  </si>
  <si>
    <t>х</t>
  </si>
  <si>
    <t>Складові розрахунку коефіцієнтів покриття ліквідністю (LCR)  за всіма валютами та в іноземній валюті відповідно до Методики розрахунку коефіцієнта покриття ліквідністю АТ "Кредобанк",  станом на 1 травня 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</si>
</sst>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trike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0" fillId="2" borderId="0" xfId="2" applyNumberFormat="1" applyFont="1" applyFill="1"/>
    <xf numFmtId="164" fontId="0" fillId="2" borderId="0" xfId="1" applyNumberFormat="1" applyFont="1" applyFill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10" fontId="0" fillId="2" borderId="0" xfId="2" applyNumberFormat="1" applyFont="1" applyFill="1"/>
    <xf numFmtId="9" fontId="0" fillId="2" borderId="0" xfId="2" applyFont="1" applyFill="1"/>
    <xf numFmtId="10" fontId="0" fillId="2" borderId="0" xfId="0" applyNumberFormat="1" applyFill="1"/>
    <xf numFmtId="43" fontId="0" fillId="2" borderId="0" xfId="1" applyFont="1" applyFill="1"/>
    <xf numFmtId="10" fontId="0" fillId="2" borderId="0" xfId="1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8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</cellXfs>
  <cellStyles count="3">
    <cellStyle name="Відсотковий" xfId="2" builtinId="5"/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5806C9-5AE0-4113-B921-4BB7D4EEB2F5}">
  <dimension ref="A1:CM299"/>
  <sheetViews>
    <sheetView tabSelected="1" zoomScale="70" zoomScaleNormal="70" workbookViewId="0">
      <selection activeCell="CH1" sqref="CH1:CK1048576"/>
    </sheetView>
  </sheetViews>
  <sheetFormatPr defaultRowHeight="15" x14ac:dyDescent="0.25"/>
  <cols>
    <col min="2" max="2" width="14.42578125" bestFit="1" customWidth="1"/>
    <col min="3" max="5" width="15.5703125" customWidth="1"/>
    <col min="6" max="6" width="18.85546875" customWidth="1"/>
    <col min="7" max="8" width="17" customWidth="1"/>
    <col min="9" max="9" width="9.5703125" customWidth="1"/>
    <col min="10" max="10" width="12.85546875" customWidth="1"/>
    <col min="11" max="11" width="15.7109375" customWidth="1"/>
    <col min="12" max="12" width="16.5703125" customWidth="1"/>
    <col min="13" max="13" width="9.5703125" customWidth="1"/>
    <col min="14" max="14" width="10.5703125" customWidth="1"/>
    <col min="15" max="16" width="10.5703125" bestFit="1" customWidth="1"/>
    <col min="17" max="18" width="9.5703125" customWidth="1"/>
    <col min="19" max="20" width="17.140625" customWidth="1"/>
    <col min="21" max="21" width="15.7109375" customWidth="1"/>
    <col min="22" max="22" width="9.5703125" bestFit="1" customWidth="1"/>
    <col min="23" max="23" width="18.85546875" bestFit="1" customWidth="1"/>
    <col min="24" max="24" width="17.5703125" customWidth="1"/>
    <col min="25" max="25" width="17.140625" customWidth="1"/>
    <col min="26" max="26" width="15.7109375" customWidth="1"/>
    <col min="27" max="28" width="17.140625" customWidth="1"/>
    <col min="29" max="30" width="15.7109375" customWidth="1"/>
    <col min="31" max="32" width="9.5703125" customWidth="1"/>
    <col min="33" max="33" width="10.5703125" bestFit="1" customWidth="1"/>
    <col min="34" max="38" width="9.5703125" customWidth="1"/>
    <col min="39" max="39" width="13.42578125" customWidth="1"/>
    <col min="40" max="42" width="9.5703125" customWidth="1"/>
    <col min="43" max="43" width="11" customWidth="1"/>
    <col min="44" max="44" width="9.5703125" customWidth="1"/>
    <col min="45" max="45" width="12" customWidth="1"/>
    <col min="46" max="46" width="9.5703125" customWidth="1"/>
    <col min="47" max="47" width="14.7109375" customWidth="1"/>
    <col min="48" max="48" width="12" customWidth="1"/>
    <col min="49" max="50" width="14.7109375" customWidth="1"/>
    <col min="51" max="51" width="15.7109375" customWidth="1"/>
    <col min="52" max="52" width="14.7109375" customWidth="1"/>
    <col min="53" max="54" width="9.5703125" customWidth="1"/>
    <col min="55" max="55" width="8.5703125" customWidth="1"/>
    <col min="56" max="56" width="9.140625" customWidth="1"/>
    <col min="57" max="58" width="9.5703125" customWidth="1"/>
    <col min="59" max="60" width="17.140625" bestFit="1" customWidth="1"/>
    <col min="61" max="61" width="14.7109375" bestFit="1" customWidth="1"/>
    <col min="62" max="62" width="11" bestFit="1" customWidth="1"/>
    <col min="63" max="63" width="15.7109375" customWidth="1"/>
    <col min="64" max="64" width="14.7109375" customWidth="1"/>
    <col min="65" max="68" width="9.5703125" customWidth="1"/>
    <col min="69" max="72" width="14.7109375" customWidth="1"/>
    <col min="73" max="73" width="12" customWidth="1"/>
    <col min="74" max="74" width="9.5703125" customWidth="1"/>
    <col min="75" max="76" width="14.7109375" customWidth="1"/>
    <col min="77" max="78" width="15.7109375" customWidth="1"/>
    <col min="79" max="79" width="18.85546875" bestFit="1" customWidth="1"/>
    <col min="80" max="80" width="17.140625" bestFit="1" customWidth="1"/>
    <col min="81" max="82" width="18.85546875" bestFit="1" customWidth="1"/>
    <col min="83" max="83" width="18.28515625" customWidth="1"/>
    <col min="84" max="84" width="19.28515625" customWidth="1"/>
    <col min="86" max="87" width="10.5703125" style="1" bestFit="1" customWidth="1"/>
    <col min="88" max="89" width="9.140625" style="1"/>
    <col min="90" max="91" width="10.140625" style="1" bestFit="1" customWidth="1"/>
    <col min="92" max="16384" width="9.140625" style="1"/>
  </cols>
  <sheetData>
    <row r="1" spans="1:91" ht="15.75" x14ac:dyDescent="0.2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1"/>
      <c r="CD1" s="1"/>
      <c r="CE1" s="1"/>
      <c r="CF1" s="1"/>
      <c r="CG1" s="1"/>
    </row>
    <row r="2" spans="1:9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2"/>
      <c r="AV2" s="2"/>
      <c r="AW2" s="1"/>
      <c r="AX2" s="22"/>
      <c r="AY2" s="22"/>
      <c r="AZ2" s="22"/>
      <c r="BA2" s="2"/>
      <c r="BB2" s="2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</row>
    <row r="3" spans="1:9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91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3" t="s">
        <v>0</v>
      </c>
      <c r="CE4" s="1"/>
      <c r="CF4" s="1"/>
      <c r="CG4" s="1"/>
    </row>
    <row r="5" spans="1:9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4" t="s">
        <v>1</v>
      </c>
      <c r="CE5" s="1"/>
      <c r="CF5" s="1"/>
      <c r="CG5" s="1"/>
    </row>
    <row r="6" spans="1:91" ht="15" customHeight="1" x14ac:dyDescent="0.25">
      <c r="A6" s="23" t="s">
        <v>2</v>
      </c>
      <c r="B6" s="26" t="s">
        <v>3</v>
      </c>
      <c r="C6" s="29" t="s">
        <v>4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1"/>
      <c r="Y6" s="32" t="s">
        <v>5</v>
      </c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 t="s">
        <v>6</v>
      </c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9" t="s">
        <v>7</v>
      </c>
      <c r="CD6" s="40"/>
      <c r="CE6" s="39" t="s">
        <v>48</v>
      </c>
      <c r="CF6" s="40"/>
      <c r="CG6" s="1"/>
    </row>
    <row r="7" spans="1:91" ht="91.5" customHeight="1" x14ac:dyDescent="0.25">
      <c r="A7" s="24"/>
      <c r="B7" s="27"/>
      <c r="C7" s="38" t="s">
        <v>8</v>
      </c>
      <c r="D7" s="38"/>
      <c r="E7" s="33" t="s">
        <v>9</v>
      </c>
      <c r="F7" s="34"/>
      <c r="G7" s="33" t="s">
        <v>10</v>
      </c>
      <c r="H7" s="34"/>
      <c r="I7" s="33" t="s">
        <v>11</v>
      </c>
      <c r="J7" s="34"/>
      <c r="K7" s="35" t="s">
        <v>12</v>
      </c>
      <c r="L7" s="36"/>
      <c r="M7" s="35" t="s">
        <v>13</v>
      </c>
      <c r="N7" s="36"/>
      <c r="O7" s="35" t="s">
        <v>14</v>
      </c>
      <c r="P7" s="36"/>
      <c r="Q7" s="35" t="s">
        <v>15</v>
      </c>
      <c r="R7" s="36"/>
      <c r="S7" s="35" t="s">
        <v>16</v>
      </c>
      <c r="T7" s="36"/>
      <c r="U7" s="33" t="s">
        <v>17</v>
      </c>
      <c r="V7" s="34"/>
      <c r="W7" s="35" t="s">
        <v>18</v>
      </c>
      <c r="X7" s="36"/>
      <c r="Y7" s="35" t="s">
        <v>19</v>
      </c>
      <c r="Z7" s="36"/>
      <c r="AA7" s="35" t="s">
        <v>20</v>
      </c>
      <c r="AB7" s="36"/>
      <c r="AC7" s="35" t="s">
        <v>21</v>
      </c>
      <c r="AD7" s="36"/>
      <c r="AE7" s="33" t="s">
        <v>22</v>
      </c>
      <c r="AF7" s="34"/>
      <c r="AG7" s="35" t="s">
        <v>23</v>
      </c>
      <c r="AH7" s="36"/>
      <c r="AI7" s="35" t="s">
        <v>24</v>
      </c>
      <c r="AJ7" s="36"/>
      <c r="AK7" s="33" t="s">
        <v>25</v>
      </c>
      <c r="AL7" s="34"/>
      <c r="AM7" s="35" t="s">
        <v>26</v>
      </c>
      <c r="AN7" s="36"/>
      <c r="AO7" s="33" t="s">
        <v>27</v>
      </c>
      <c r="AP7" s="34"/>
      <c r="AQ7" s="33" t="s">
        <v>28</v>
      </c>
      <c r="AR7" s="34"/>
      <c r="AS7" s="33" t="s">
        <v>29</v>
      </c>
      <c r="AT7" s="34"/>
      <c r="AU7" s="35" t="s">
        <v>30</v>
      </c>
      <c r="AV7" s="36"/>
      <c r="AW7" s="33" t="s">
        <v>31</v>
      </c>
      <c r="AX7" s="34"/>
      <c r="AY7" s="35" t="s">
        <v>32</v>
      </c>
      <c r="AZ7" s="36"/>
      <c r="BA7" s="33" t="s">
        <v>33</v>
      </c>
      <c r="BB7" s="34"/>
      <c r="BC7" s="35" t="s">
        <v>34</v>
      </c>
      <c r="BD7" s="36"/>
      <c r="BE7" s="33" t="s">
        <v>35</v>
      </c>
      <c r="BF7" s="34"/>
      <c r="BG7" s="35" t="s">
        <v>36</v>
      </c>
      <c r="BH7" s="36"/>
      <c r="BI7" s="37" t="s">
        <v>37</v>
      </c>
      <c r="BJ7" s="37"/>
      <c r="BK7" s="38" t="s">
        <v>38</v>
      </c>
      <c r="BL7" s="38"/>
      <c r="BM7" s="38" t="s">
        <v>39</v>
      </c>
      <c r="BN7" s="38"/>
      <c r="BO7" s="37" t="s">
        <v>40</v>
      </c>
      <c r="BP7" s="37"/>
      <c r="BQ7" s="38" t="s">
        <v>21</v>
      </c>
      <c r="BR7" s="38"/>
      <c r="BS7" s="38" t="s">
        <v>41</v>
      </c>
      <c r="BT7" s="38"/>
      <c r="BU7" s="38" t="s">
        <v>42</v>
      </c>
      <c r="BV7" s="38"/>
      <c r="BW7" s="38" t="s">
        <v>43</v>
      </c>
      <c r="BX7" s="38"/>
      <c r="BY7" s="37" t="s">
        <v>44</v>
      </c>
      <c r="BZ7" s="37"/>
      <c r="CA7" s="38" t="s">
        <v>45</v>
      </c>
      <c r="CB7" s="38"/>
      <c r="CC7" s="41"/>
      <c r="CD7" s="42"/>
      <c r="CE7" s="41"/>
      <c r="CF7" s="42"/>
      <c r="CG7" s="1"/>
    </row>
    <row r="8" spans="1:91" ht="81.75" customHeight="1" x14ac:dyDescent="0.25">
      <c r="A8" s="25"/>
      <c r="B8" s="28"/>
      <c r="C8" s="5" t="s">
        <v>46</v>
      </c>
      <c r="D8" s="5" t="s">
        <v>47</v>
      </c>
      <c r="E8" s="5" t="s">
        <v>46</v>
      </c>
      <c r="F8" s="5" t="s">
        <v>47</v>
      </c>
      <c r="G8" s="6" t="s">
        <v>46</v>
      </c>
      <c r="H8" s="6" t="s">
        <v>47</v>
      </c>
      <c r="I8" s="7" t="s">
        <v>46</v>
      </c>
      <c r="J8" s="5" t="s">
        <v>47</v>
      </c>
      <c r="K8" s="7" t="s">
        <v>46</v>
      </c>
      <c r="L8" s="5" t="s">
        <v>47</v>
      </c>
      <c r="M8" s="5" t="s">
        <v>46</v>
      </c>
      <c r="N8" s="5" t="s">
        <v>47</v>
      </c>
      <c r="O8" s="5" t="s">
        <v>46</v>
      </c>
      <c r="P8" s="5" t="s">
        <v>47</v>
      </c>
      <c r="Q8" s="5" t="s">
        <v>46</v>
      </c>
      <c r="R8" s="5" t="s">
        <v>47</v>
      </c>
      <c r="S8" s="5" t="s">
        <v>46</v>
      </c>
      <c r="T8" s="5" t="s">
        <v>47</v>
      </c>
      <c r="U8" s="5" t="s">
        <v>46</v>
      </c>
      <c r="V8" s="5" t="s">
        <v>47</v>
      </c>
      <c r="W8" s="6" t="s">
        <v>46</v>
      </c>
      <c r="X8" s="6" t="s">
        <v>47</v>
      </c>
      <c r="Y8" s="5" t="s">
        <v>46</v>
      </c>
      <c r="Z8" s="5" t="s">
        <v>47</v>
      </c>
      <c r="AA8" s="5" t="s">
        <v>46</v>
      </c>
      <c r="AB8" s="5" t="s">
        <v>47</v>
      </c>
      <c r="AC8" s="5" t="s">
        <v>46</v>
      </c>
      <c r="AD8" s="5" t="s">
        <v>47</v>
      </c>
      <c r="AE8" s="5" t="s">
        <v>46</v>
      </c>
      <c r="AF8" s="5" t="s">
        <v>47</v>
      </c>
      <c r="AG8" s="5" t="s">
        <v>46</v>
      </c>
      <c r="AH8" s="5" t="s">
        <v>47</v>
      </c>
      <c r="AI8" s="5" t="s">
        <v>46</v>
      </c>
      <c r="AJ8" s="5" t="s">
        <v>47</v>
      </c>
      <c r="AK8" s="5" t="s">
        <v>46</v>
      </c>
      <c r="AL8" s="5" t="s">
        <v>47</v>
      </c>
      <c r="AM8" s="5" t="s">
        <v>46</v>
      </c>
      <c r="AN8" s="5" t="s">
        <v>47</v>
      </c>
      <c r="AO8" s="5" t="s">
        <v>46</v>
      </c>
      <c r="AP8" s="5" t="s">
        <v>47</v>
      </c>
      <c r="AQ8" s="5" t="s">
        <v>46</v>
      </c>
      <c r="AR8" s="5" t="s">
        <v>47</v>
      </c>
      <c r="AS8" s="5" t="s">
        <v>46</v>
      </c>
      <c r="AT8" s="5" t="s">
        <v>47</v>
      </c>
      <c r="AU8" s="5" t="s">
        <v>46</v>
      </c>
      <c r="AV8" s="5" t="s">
        <v>47</v>
      </c>
      <c r="AW8" s="5" t="s">
        <v>46</v>
      </c>
      <c r="AX8" s="5" t="s">
        <v>47</v>
      </c>
      <c r="AY8" s="5" t="s">
        <v>46</v>
      </c>
      <c r="AZ8" s="5" t="s">
        <v>47</v>
      </c>
      <c r="BA8" s="8" t="s">
        <v>46</v>
      </c>
      <c r="BB8" s="8" t="s">
        <v>47</v>
      </c>
      <c r="BC8" s="5" t="s">
        <v>46</v>
      </c>
      <c r="BD8" s="5" t="s">
        <v>47</v>
      </c>
      <c r="BE8" s="5" t="s">
        <v>46</v>
      </c>
      <c r="BF8" s="5" t="s">
        <v>47</v>
      </c>
      <c r="BG8" s="6" t="s">
        <v>46</v>
      </c>
      <c r="BH8" s="6" t="s">
        <v>47</v>
      </c>
      <c r="BI8" s="5" t="s">
        <v>46</v>
      </c>
      <c r="BJ8" s="5" t="s">
        <v>47</v>
      </c>
      <c r="BK8" s="5" t="s">
        <v>46</v>
      </c>
      <c r="BL8" s="5" t="s">
        <v>47</v>
      </c>
      <c r="BM8" s="5" t="s">
        <v>46</v>
      </c>
      <c r="BN8" s="5" t="s">
        <v>47</v>
      </c>
      <c r="BO8" s="8" t="s">
        <v>46</v>
      </c>
      <c r="BP8" s="8" t="s">
        <v>47</v>
      </c>
      <c r="BQ8" s="5" t="s">
        <v>46</v>
      </c>
      <c r="BR8" s="5" t="s">
        <v>47</v>
      </c>
      <c r="BS8" s="5" t="s">
        <v>46</v>
      </c>
      <c r="BT8" s="5" t="s">
        <v>47</v>
      </c>
      <c r="BU8" s="5" t="s">
        <v>46</v>
      </c>
      <c r="BV8" s="5" t="s">
        <v>47</v>
      </c>
      <c r="BW8" s="5" t="s">
        <v>46</v>
      </c>
      <c r="BX8" s="5" t="s">
        <v>47</v>
      </c>
      <c r="BY8" s="5" t="s">
        <v>46</v>
      </c>
      <c r="BZ8" s="5" t="s">
        <v>47</v>
      </c>
      <c r="CA8" s="6" t="s">
        <v>46</v>
      </c>
      <c r="CB8" s="6" t="s">
        <v>47</v>
      </c>
      <c r="CC8" s="6" t="s">
        <v>46</v>
      </c>
      <c r="CD8" s="6" t="s">
        <v>47</v>
      </c>
      <c r="CE8" s="6" t="s">
        <v>46</v>
      </c>
      <c r="CF8" s="6" t="s">
        <v>47</v>
      </c>
      <c r="CG8" s="1"/>
    </row>
    <row r="9" spans="1:91" x14ac:dyDescent="0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9">
        <v>13</v>
      </c>
      <c r="N9" s="9">
        <v>14</v>
      </c>
      <c r="O9" s="9">
        <v>15</v>
      </c>
      <c r="P9" s="9">
        <v>16</v>
      </c>
      <c r="Q9" s="9">
        <v>17</v>
      </c>
      <c r="R9" s="9">
        <v>18</v>
      </c>
      <c r="S9" s="9">
        <v>19</v>
      </c>
      <c r="T9" s="9">
        <v>20</v>
      </c>
      <c r="U9" s="9">
        <v>21</v>
      </c>
      <c r="V9" s="9">
        <v>22</v>
      </c>
      <c r="W9" s="10">
        <v>23</v>
      </c>
      <c r="X9" s="10">
        <v>24</v>
      </c>
      <c r="Y9" s="9">
        <v>25</v>
      </c>
      <c r="Z9" s="9">
        <v>26</v>
      </c>
      <c r="AA9" s="9">
        <v>27</v>
      </c>
      <c r="AB9" s="9">
        <v>28</v>
      </c>
      <c r="AC9" s="9">
        <v>29</v>
      </c>
      <c r="AD9" s="9">
        <v>30</v>
      </c>
      <c r="AE9" s="9">
        <v>31</v>
      </c>
      <c r="AF9" s="9">
        <v>32</v>
      </c>
      <c r="AG9" s="9">
        <v>33</v>
      </c>
      <c r="AH9" s="9">
        <v>34</v>
      </c>
      <c r="AI9" s="9">
        <v>35</v>
      </c>
      <c r="AJ9" s="9">
        <v>36</v>
      </c>
      <c r="AK9" s="9">
        <v>37</v>
      </c>
      <c r="AL9" s="9">
        <v>38</v>
      </c>
      <c r="AM9" s="9">
        <v>39</v>
      </c>
      <c r="AN9" s="9">
        <v>40</v>
      </c>
      <c r="AO9" s="9">
        <v>41</v>
      </c>
      <c r="AP9" s="9">
        <v>42</v>
      </c>
      <c r="AQ9" s="9">
        <v>43</v>
      </c>
      <c r="AR9" s="9">
        <v>44</v>
      </c>
      <c r="AS9" s="9">
        <v>45</v>
      </c>
      <c r="AT9" s="9">
        <v>46</v>
      </c>
      <c r="AU9" s="9">
        <v>47</v>
      </c>
      <c r="AV9" s="9">
        <v>48</v>
      </c>
      <c r="AW9" s="9">
        <v>49</v>
      </c>
      <c r="AX9" s="9">
        <v>50</v>
      </c>
      <c r="AY9" s="9">
        <v>51</v>
      </c>
      <c r="AZ9" s="9">
        <v>52</v>
      </c>
      <c r="BA9" s="9">
        <v>53</v>
      </c>
      <c r="BB9" s="9">
        <v>54</v>
      </c>
      <c r="BC9" s="9">
        <v>55</v>
      </c>
      <c r="BD9" s="9">
        <v>56</v>
      </c>
      <c r="BE9" s="9">
        <v>57</v>
      </c>
      <c r="BF9" s="9">
        <v>58</v>
      </c>
      <c r="BG9" s="10">
        <v>59</v>
      </c>
      <c r="BH9" s="10">
        <v>60</v>
      </c>
      <c r="BI9" s="9">
        <v>61</v>
      </c>
      <c r="BJ9" s="9">
        <v>62</v>
      </c>
      <c r="BK9" s="9">
        <v>63</v>
      </c>
      <c r="BL9" s="9">
        <v>64</v>
      </c>
      <c r="BM9" s="9">
        <v>65</v>
      </c>
      <c r="BN9" s="9">
        <v>66</v>
      </c>
      <c r="BO9" s="9">
        <v>67</v>
      </c>
      <c r="BP9" s="9">
        <v>68</v>
      </c>
      <c r="BQ9" s="9">
        <v>69</v>
      </c>
      <c r="BR9" s="9">
        <v>70</v>
      </c>
      <c r="BS9" s="9">
        <v>71</v>
      </c>
      <c r="BT9" s="9">
        <v>72</v>
      </c>
      <c r="BU9" s="9">
        <v>73</v>
      </c>
      <c r="BV9" s="9">
        <v>74</v>
      </c>
      <c r="BW9" s="9">
        <v>75</v>
      </c>
      <c r="BX9" s="9">
        <v>76</v>
      </c>
      <c r="BY9" s="9">
        <v>77</v>
      </c>
      <c r="BZ9" s="9">
        <v>78</v>
      </c>
      <c r="CA9" s="10">
        <v>79</v>
      </c>
      <c r="CB9" s="10">
        <v>80</v>
      </c>
      <c r="CC9" s="10">
        <v>81</v>
      </c>
      <c r="CD9" s="10">
        <v>82</v>
      </c>
      <c r="CE9" s="10">
        <v>83</v>
      </c>
      <c r="CF9" s="10">
        <v>84</v>
      </c>
      <c r="CG9" s="1"/>
    </row>
    <row r="10" spans="1:91" x14ac:dyDescent="0.25">
      <c r="A10" s="12">
        <v>1</v>
      </c>
      <c r="B10" s="11">
        <v>45017</v>
      </c>
      <c r="C10" s="12">
        <v>1294779.52</v>
      </c>
      <c r="D10" s="12">
        <v>654673.19999999995</v>
      </c>
      <c r="E10" s="12">
        <v>2203657.7000000002</v>
      </c>
      <c r="F10" s="12"/>
      <c r="G10" s="12">
        <v>5874193.1600000001</v>
      </c>
      <c r="H10" s="12">
        <v>0</v>
      </c>
      <c r="I10" s="12">
        <v>0</v>
      </c>
      <c r="J10" s="12"/>
      <c r="K10" s="12">
        <v>6900000</v>
      </c>
      <c r="L10" s="12"/>
      <c r="M10" s="12">
        <v>0</v>
      </c>
      <c r="N10" s="12"/>
      <c r="O10" s="12">
        <v>6560135</v>
      </c>
      <c r="P10" s="12">
        <v>6560135</v>
      </c>
      <c r="Q10" s="12">
        <v>0</v>
      </c>
      <c r="R10" s="12">
        <v>0</v>
      </c>
      <c r="S10" s="12">
        <v>3603761.38</v>
      </c>
      <c r="T10" s="12">
        <v>3603761.38</v>
      </c>
      <c r="U10" s="12">
        <v>5021856.87</v>
      </c>
      <c r="V10" s="12"/>
      <c r="W10" s="12">
        <v>21414669.890000001</v>
      </c>
      <c r="X10" s="12">
        <v>10818569.58</v>
      </c>
      <c r="Y10" s="12">
        <v>1691244.41</v>
      </c>
      <c r="Z10" s="12">
        <v>953278.2</v>
      </c>
      <c r="AA10" s="12">
        <v>7545662.96</v>
      </c>
      <c r="AB10" s="12">
        <v>3467531.59</v>
      </c>
      <c r="AC10" s="12">
        <v>406470.25</v>
      </c>
      <c r="AD10" s="12">
        <v>402076.45</v>
      </c>
      <c r="AE10" s="12">
        <v>2.7</v>
      </c>
      <c r="AF10" s="12">
        <v>0</v>
      </c>
      <c r="AG10" s="12">
        <v>1668270.06</v>
      </c>
      <c r="AH10" s="12">
        <v>172170.26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28.96</v>
      </c>
      <c r="AT10" s="12">
        <v>0</v>
      </c>
      <c r="AU10" s="12">
        <v>79081.97</v>
      </c>
      <c r="AV10" s="12">
        <v>60943.19</v>
      </c>
      <c r="AW10" s="12">
        <v>114586.57</v>
      </c>
      <c r="AX10" s="12">
        <v>114552.79</v>
      </c>
      <c r="AY10" s="14">
        <v>141888.69</v>
      </c>
      <c r="AZ10" s="14">
        <v>40394.370000000003</v>
      </c>
      <c r="BA10" s="14">
        <v>0</v>
      </c>
      <c r="BB10" s="14">
        <v>0</v>
      </c>
      <c r="BC10" s="14">
        <v>0</v>
      </c>
      <c r="BD10" s="14">
        <v>0</v>
      </c>
      <c r="BE10" s="14">
        <v>0</v>
      </c>
      <c r="BF10" s="14">
        <v>0</v>
      </c>
      <c r="BG10" s="12">
        <v>11647236.59</v>
      </c>
      <c r="BH10" s="12">
        <v>5210946.84</v>
      </c>
      <c r="BI10" s="14">
        <v>29229.65</v>
      </c>
      <c r="BJ10" s="14">
        <v>1.1100000000000001</v>
      </c>
      <c r="BK10" s="14">
        <v>84336.89</v>
      </c>
      <c r="BL10" s="14">
        <v>8064.16</v>
      </c>
      <c r="BM10" s="14">
        <v>0</v>
      </c>
      <c r="BN10" s="14">
        <v>0</v>
      </c>
      <c r="BO10" s="14">
        <v>0</v>
      </c>
      <c r="BP10" s="14">
        <v>0</v>
      </c>
      <c r="BQ10" s="14">
        <v>1122228.5</v>
      </c>
      <c r="BR10" s="14">
        <v>1015870.83</v>
      </c>
      <c r="BS10" s="14">
        <v>49092.9</v>
      </c>
      <c r="BT10" s="14">
        <v>44744.959999999999</v>
      </c>
      <c r="BU10" s="14">
        <v>0</v>
      </c>
      <c r="BV10" s="14">
        <v>0</v>
      </c>
      <c r="BW10" s="14">
        <v>114694.39</v>
      </c>
      <c r="BX10" s="14">
        <v>114606.69</v>
      </c>
      <c r="BY10" s="14">
        <v>295642.02</v>
      </c>
      <c r="BZ10" s="14">
        <v>164012.5</v>
      </c>
      <c r="CA10" s="12">
        <v>1695224.35</v>
      </c>
      <c r="CB10" s="12">
        <v>1347300.26</v>
      </c>
      <c r="CC10" s="13">
        <v>9952012.2400000002</v>
      </c>
      <c r="CD10" s="13">
        <v>3863646.58</v>
      </c>
      <c r="CE10" s="16">
        <f>W10/CC10</f>
        <v>2.1517929614202322</v>
      </c>
      <c r="CF10" s="16">
        <f>X10/CD10</f>
        <v>2.8000929577777272</v>
      </c>
      <c r="CG10" s="17"/>
      <c r="CH10" s="18"/>
      <c r="CI10" s="20"/>
      <c r="CJ10" s="19"/>
      <c r="CK10" s="19"/>
      <c r="CL10" s="20"/>
      <c r="CM10" s="20"/>
    </row>
    <row r="11" spans="1:91" x14ac:dyDescent="0.25">
      <c r="A11" s="12">
        <v>2</v>
      </c>
      <c r="B11" s="11">
        <v>45020</v>
      </c>
      <c r="C11" s="12">
        <v>1258784.28</v>
      </c>
      <c r="D11" s="12">
        <v>636580.84</v>
      </c>
      <c r="E11" s="12">
        <v>721156.08</v>
      </c>
      <c r="F11" s="12"/>
      <c r="G11" s="12">
        <v>5881651.46</v>
      </c>
      <c r="H11" s="12">
        <v>0</v>
      </c>
      <c r="I11" s="12">
        <v>0</v>
      </c>
      <c r="J11" s="12"/>
      <c r="K11" s="12">
        <v>8500000</v>
      </c>
      <c r="L11" s="12"/>
      <c r="M11" s="12">
        <v>0</v>
      </c>
      <c r="N11" s="12"/>
      <c r="O11" s="12">
        <v>6557940</v>
      </c>
      <c r="P11" s="12">
        <v>6557940</v>
      </c>
      <c r="Q11" s="12">
        <v>0</v>
      </c>
      <c r="R11" s="12">
        <v>0</v>
      </c>
      <c r="S11" s="12">
        <v>3765699.5</v>
      </c>
      <c r="T11" s="12">
        <v>3765699.5</v>
      </c>
      <c r="U11" s="12">
        <v>5021856.87</v>
      </c>
      <c r="V11" s="12"/>
      <c r="W11" s="12">
        <v>21663374.440000001</v>
      </c>
      <c r="X11" s="12">
        <v>10960220.34</v>
      </c>
      <c r="Y11" s="12">
        <v>1725972.85</v>
      </c>
      <c r="Z11" s="12">
        <v>967915.77</v>
      </c>
      <c r="AA11" s="12">
        <v>7674789.79</v>
      </c>
      <c r="AB11" s="12">
        <v>3570428.5</v>
      </c>
      <c r="AC11" s="12">
        <v>984229.85</v>
      </c>
      <c r="AD11" s="12">
        <v>979857.56</v>
      </c>
      <c r="AE11" s="12">
        <v>0</v>
      </c>
      <c r="AF11" s="12">
        <v>0</v>
      </c>
      <c r="AG11" s="12">
        <v>1763725.15</v>
      </c>
      <c r="AH11" s="12">
        <v>169993.61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33.46</v>
      </c>
      <c r="AT11" s="12">
        <v>0</v>
      </c>
      <c r="AU11" s="12">
        <v>69689.42</v>
      </c>
      <c r="AV11" s="12">
        <v>60938.84</v>
      </c>
      <c r="AW11" s="12">
        <v>103980.9</v>
      </c>
      <c r="AX11" s="12">
        <v>103958.49</v>
      </c>
      <c r="AY11" s="14">
        <v>95781.08</v>
      </c>
      <c r="AZ11" s="14">
        <v>27396.17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2">
        <v>12418202.5</v>
      </c>
      <c r="BH11" s="12">
        <v>5880488.9400000004</v>
      </c>
      <c r="BI11" s="14">
        <v>28976.38</v>
      </c>
      <c r="BJ11" s="14">
        <v>14.96</v>
      </c>
      <c r="BK11" s="14">
        <v>181283.75</v>
      </c>
      <c r="BL11" s="14">
        <v>46280.67</v>
      </c>
      <c r="BM11" s="14">
        <v>0</v>
      </c>
      <c r="BN11" s="14">
        <v>0</v>
      </c>
      <c r="BO11" s="14">
        <v>0</v>
      </c>
      <c r="BP11" s="14">
        <v>0</v>
      </c>
      <c r="BQ11" s="14">
        <v>1568605.2</v>
      </c>
      <c r="BR11" s="14">
        <v>1561874.54</v>
      </c>
      <c r="BS11" s="14">
        <v>45033.7</v>
      </c>
      <c r="BT11" s="14">
        <v>45032.86</v>
      </c>
      <c r="BU11" s="14">
        <v>0</v>
      </c>
      <c r="BV11" s="14">
        <v>0</v>
      </c>
      <c r="BW11" s="14">
        <v>104173.37</v>
      </c>
      <c r="BX11" s="14">
        <v>104049.24</v>
      </c>
      <c r="BY11" s="14">
        <v>475715.82</v>
      </c>
      <c r="BZ11" s="14">
        <v>193691.81</v>
      </c>
      <c r="CA11" s="12">
        <v>2403788.23</v>
      </c>
      <c r="CB11" s="12">
        <v>1950944.08</v>
      </c>
      <c r="CC11" s="13">
        <v>10014414.27</v>
      </c>
      <c r="CD11" s="13">
        <v>3929544.86</v>
      </c>
      <c r="CE11" s="16">
        <f t="shared" ref="CE11:CE29" si="0">W11/CC11</f>
        <v>2.1632193212634094</v>
      </c>
      <c r="CF11" s="16">
        <f t="shared" ref="CF11:CF29" si="1">X11/CD11</f>
        <v>2.7891831574611419</v>
      </c>
      <c r="CG11" s="17"/>
      <c r="CH11" s="18"/>
      <c r="CI11" s="20"/>
      <c r="CJ11" s="19"/>
      <c r="CK11" s="19"/>
      <c r="CL11" s="20"/>
      <c r="CM11" s="20"/>
    </row>
    <row r="12" spans="1:91" x14ac:dyDescent="0.25">
      <c r="A12" s="12">
        <v>3</v>
      </c>
      <c r="B12" s="11">
        <v>45021</v>
      </c>
      <c r="C12" s="12">
        <v>1190602.79</v>
      </c>
      <c r="D12" s="12">
        <v>614359.94999999995</v>
      </c>
      <c r="E12" s="12">
        <v>588512.22</v>
      </c>
      <c r="F12" s="12"/>
      <c r="G12" s="12">
        <v>5886560.6699999999</v>
      </c>
      <c r="H12" s="12">
        <v>0</v>
      </c>
      <c r="I12" s="12">
        <v>0</v>
      </c>
      <c r="J12" s="12"/>
      <c r="K12" s="12">
        <v>8900000</v>
      </c>
      <c r="L12" s="12"/>
      <c r="M12" s="12">
        <v>0</v>
      </c>
      <c r="N12" s="12"/>
      <c r="O12" s="12">
        <v>6559125</v>
      </c>
      <c r="P12" s="12">
        <v>6559125</v>
      </c>
      <c r="Q12" s="12">
        <v>0</v>
      </c>
      <c r="R12" s="12">
        <v>0</v>
      </c>
      <c r="S12" s="12">
        <v>3298242.27</v>
      </c>
      <c r="T12" s="12">
        <v>3298242.27</v>
      </c>
      <c r="U12" s="12">
        <v>5021856.87</v>
      </c>
      <c r="V12" s="12"/>
      <c r="W12" s="12">
        <v>21401186.07</v>
      </c>
      <c r="X12" s="12">
        <v>10471727.220000001</v>
      </c>
      <c r="Y12" s="12">
        <v>1720788.13</v>
      </c>
      <c r="Z12" s="12">
        <v>966220.92</v>
      </c>
      <c r="AA12" s="12">
        <v>7709352.8799999999</v>
      </c>
      <c r="AB12" s="12">
        <v>3513658.46</v>
      </c>
      <c r="AC12" s="12">
        <v>610932.81000000006</v>
      </c>
      <c r="AD12" s="12">
        <v>606504.56000000006</v>
      </c>
      <c r="AE12" s="12">
        <v>0</v>
      </c>
      <c r="AF12" s="12">
        <v>0</v>
      </c>
      <c r="AG12" s="12">
        <v>1725804.77</v>
      </c>
      <c r="AH12" s="12">
        <v>166300.23000000001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33.46</v>
      </c>
      <c r="AT12" s="12">
        <v>0</v>
      </c>
      <c r="AU12" s="12">
        <v>68216.649999999994</v>
      </c>
      <c r="AV12" s="12">
        <v>61021.65</v>
      </c>
      <c r="AW12" s="12">
        <v>191723</v>
      </c>
      <c r="AX12" s="12">
        <v>191671</v>
      </c>
      <c r="AY12" s="14">
        <v>100468.17</v>
      </c>
      <c r="AZ12" s="14">
        <v>29548.66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2">
        <v>12127319.869999999</v>
      </c>
      <c r="BH12" s="12">
        <v>5534925.4900000002</v>
      </c>
      <c r="BI12" s="14">
        <v>27653.35</v>
      </c>
      <c r="BJ12" s="14">
        <v>14.96</v>
      </c>
      <c r="BK12" s="14">
        <v>178749.8</v>
      </c>
      <c r="BL12" s="14">
        <v>45627.86</v>
      </c>
      <c r="BM12" s="14">
        <v>0</v>
      </c>
      <c r="BN12" s="14">
        <v>0</v>
      </c>
      <c r="BO12" s="14">
        <v>0</v>
      </c>
      <c r="BP12" s="14">
        <v>0</v>
      </c>
      <c r="BQ12" s="14">
        <v>1557103.55</v>
      </c>
      <c r="BR12" s="14">
        <v>1549093.28</v>
      </c>
      <c r="BS12" s="14">
        <v>45033.7</v>
      </c>
      <c r="BT12" s="14">
        <v>45032.86</v>
      </c>
      <c r="BU12" s="14">
        <v>0</v>
      </c>
      <c r="BV12" s="14">
        <v>0</v>
      </c>
      <c r="BW12" s="14">
        <v>192734.46</v>
      </c>
      <c r="BX12" s="14">
        <v>192176.73</v>
      </c>
      <c r="BY12" s="14">
        <v>439081.3</v>
      </c>
      <c r="BZ12" s="14">
        <v>178697.09</v>
      </c>
      <c r="CA12" s="12">
        <v>2440356.16</v>
      </c>
      <c r="CB12" s="12">
        <v>2010642.79</v>
      </c>
      <c r="CC12" s="13">
        <v>9686963.7100000009</v>
      </c>
      <c r="CD12" s="13">
        <v>3524282.7</v>
      </c>
      <c r="CE12" s="16">
        <f t="shared" si="0"/>
        <v>2.2092769943906396</v>
      </c>
      <c r="CF12" s="16">
        <f t="shared" si="1"/>
        <v>2.9713073868903876</v>
      </c>
      <c r="CG12" s="17"/>
      <c r="CH12" s="18"/>
      <c r="CI12" s="20"/>
      <c r="CJ12" s="19"/>
      <c r="CK12" s="19"/>
      <c r="CL12" s="20"/>
      <c r="CM12" s="20"/>
    </row>
    <row r="13" spans="1:91" x14ac:dyDescent="0.25">
      <c r="A13" s="12">
        <v>4</v>
      </c>
      <c r="B13" s="11">
        <v>45022</v>
      </c>
      <c r="C13" s="12">
        <v>1152373.67</v>
      </c>
      <c r="D13" s="12">
        <v>588772.43000000005</v>
      </c>
      <c r="E13" s="12">
        <v>797525.46</v>
      </c>
      <c r="F13" s="12"/>
      <c r="G13" s="12">
        <v>5889073.0899999999</v>
      </c>
      <c r="H13" s="12">
        <v>0</v>
      </c>
      <c r="I13" s="12">
        <v>0</v>
      </c>
      <c r="J13" s="12"/>
      <c r="K13" s="12">
        <v>8700000</v>
      </c>
      <c r="L13" s="12"/>
      <c r="M13" s="12">
        <v>0</v>
      </c>
      <c r="N13" s="12"/>
      <c r="O13" s="12">
        <v>6564340</v>
      </c>
      <c r="P13" s="12">
        <v>6564340</v>
      </c>
      <c r="Q13" s="12">
        <v>0</v>
      </c>
      <c r="R13" s="12">
        <v>0</v>
      </c>
      <c r="S13" s="12">
        <v>4243630.25</v>
      </c>
      <c r="T13" s="12">
        <v>4243630.25</v>
      </c>
      <c r="U13" s="12">
        <v>5021856.87</v>
      </c>
      <c r="V13" s="12"/>
      <c r="W13" s="12">
        <v>22325085.600000001</v>
      </c>
      <c r="X13" s="12">
        <v>11396742.68</v>
      </c>
      <c r="Y13" s="12">
        <v>1718049.65</v>
      </c>
      <c r="Z13" s="12">
        <v>963758.54</v>
      </c>
      <c r="AA13" s="12">
        <v>7637354.0599999996</v>
      </c>
      <c r="AB13" s="12">
        <v>3472024.27</v>
      </c>
      <c r="AC13" s="12">
        <v>1586711.35</v>
      </c>
      <c r="AD13" s="12">
        <v>1582314.08</v>
      </c>
      <c r="AE13" s="12">
        <v>0</v>
      </c>
      <c r="AF13" s="12">
        <v>0</v>
      </c>
      <c r="AG13" s="12">
        <v>1738511.93</v>
      </c>
      <c r="AH13" s="12">
        <v>166446.26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33.46</v>
      </c>
      <c r="AT13" s="12">
        <v>0</v>
      </c>
      <c r="AU13" s="12">
        <v>68113.83</v>
      </c>
      <c r="AV13" s="12">
        <v>60940.17</v>
      </c>
      <c r="AW13" s="12">
        <v>240729.94</v>
      </c>
      <c r="AX13" s="12">
        <v>240451.3</v>
      </c>
      <c r="AY13" s="14">
        <v>155959.1</v>
      </c>
      <c r="AZ13" s="14">
        <v>82242.12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2">
        <v>13145463.32</v>
      </c>
      <c r="BH13" s="12">
        <v>6568176.75</v>
      </c>
      <c r="BI13" s="14">
        <v>28955.53</v>
      </c>
      <c r="BJ13" s="14">
        <v>14.96</v>
      </c>
      <c r="BK13" s="14">
        <v>186832.33</v>
      </c>
      <c r="BL13" s="14">
        <v>45661.54</v>
      </c>
      <c r="BM13" s="14">
        <v>0</v>
      </c>
      <c r="BN13" s="14">
        <v>0</v>
      </c>
      <c r="BO13" s="14">
        <v>0</v>
      </c>
      <c r="BP13" s="14">
        <v>0</v>
      </c>
      <c r="BQ13" s="14">
        <v>1552909.78</v>
      </c>
      <c r="BR13" s="14">
        <v>1545311.84</v>
      </c>
      <c r="BS13" s="14">
        <v>45033.7</v>
      </c>
      <c r="BT13" s="14">
        <v>45032.86</v>
      </c>
      <c r="BU13" s="14">
        <v>0</v>
      </c>
      <c r="BV13" s="14">
        <v>0</v>
      </c>
      <c r="BW13" s="14">
        <v>240801.11</v>
      </c>
      <c r="BX13" s="14">
        <v>240486.89</v>
      </c>
      <c r="BY13" s="14">
        <v>376963.01</v>
      </c>
      <c r="BZ13" s="14">
        <v>173909.13</v>
      </c>
      <c r="CA13" s="12">
        <v>2431495.46</v>
      </c>
      <c r="CB13" s="12">
        <v>2050417.22</v>
      </c>
      <c r="CC13" s="13">
        <v>10713967.859999999</v>
      </c>
      <c r="CD13" s="13">
        <v>4517759.54</v>
      </c>
      <c r="CE13" s="16">
        <f t="shared" si="0"/>
        <v>2.0837364729597017</v>
      </c>
      <c r="CF13" s="16">
        <f t="shared" si="1"/>
        <v>2.5226536691680583</v>
      </c>
      <c r="CG13" s="17"/>
      <c r="CH13" s="18"/>
      <c r="CI13" s="20"/>
      <c r="CJ13" s="19"/>
      <c r="CK13" s="19"/>
      <c r="CL13" s="20"/>
      <c r="CM13" s="20"/>
    </row>
    <row r="14" spans="1:91" x14ac:dyDescent="0.25">
      <c r="A14" s="12">
        <v>5</v>
      </c>
      <c r="B14" s="11">
        <v>45023</v>
      </c>
      <c r="C14" s="12">
        <v>1103060.77</v>
      </c>
      <c r="D14" s="12">
        <v>566783.87</v>
      </c>
      <c r="E14" s="12">
        <v>9498678.9900000002</v>
      </c>
      <c r="F14" s="12"/>
      <c r="G14" s="12">
        <v>5846121.0999999996</v>
      </c>
      <c r="H14" s="12">
        <v>0</v>
      </c>
      <c r="I14" s="12">
        <v>0</v>
      </c>
      <c r="J14" s="12"/>
      <c r="K14" s="12">
        <v>200000</v>
      </c>
      <c r="L14" s="12"/>
      <c r="M14" s="12">
        <v>0</v>
      </c>
      <c r="N14" s="12"/>
      <c r="O14" s="12">
        <v>6571835</v>
      </c>
      <c r="P14" s="12">
        <v>6571835</v>
      </c>
      <c r="Q14" s="12">
        <v>0</v>
      </c>
      <c r="R14" s="12">
        <v>0</v>
      </c>
      <c r="S14" s="12">
        <v>4313327.6500000004</v>
      </c>
      <c r="T14" s="12">
        <v>4313327.6500000004</v>
      </c>
      <c r="U14" s="12">
        <v>5021856.87</v>
      </c>
      <c r="V14" s="12"/>
      <c r="W14" s="12">
        <v>22511166.640000001</v>
      </c>
      <c r="X14" s="12">
        <v>11451946.52</v>
      </c>
      <c r="Y14" s="12">
        <v>1713085.25</v>
      </c>
      <c r="Z14" s="12">
        <v>963348.75</v>
      </c>
      <c r="AA14" s="12">
        <v>7673337.1200000001</v>
      </c>
      <c r="AB14" s="12">
        <v>3514497.7</v>
      </c>
      <c r="AC14" s="12">
        <v>2146234.16</v>
      </c>
      <c r="AD14" s="12">
        <v>1991821.36</v>
      </c>
      <c r="AE14" s="12">
        <v>0.1</v>
      </c>
      <c r="AF14" s="12">
        <v>0</v>
      </c>
      <c r="AG14" s="12">
        <v>1714941.85</v>
      </c>
      <c r="AH14" s="12">
        <v>166527.06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33.46</v>
      </c>
      <c r="AT14" s="12">
        <v>0</v>
      </c>
      <c r="AU14" s="12">
        <v>81864.3</v>
      </c>
      <c r="AV14" s="12">
        <v>63928.65</v>
      </c>
      <c r="AW14" s="12">
        <v>178781.98</v>
      </c>
      <c r="AX14" s="12">
        <v>178675.89</v>
      </c>
      <c r="AY14" s="14">
        <v>112633.25</v>
      </c>
      <c r="AZ14" s="14">
        <v>35872.25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4">
        <v>0</v>
      </c>
      <c r="BG14" s="12">
        <v>13620911.460000001</v>
      </c>
      <c r="BH14" s="12">
        <v>6914671.6600000001</v>
      </c>
      <c r="BI14" s="14">
        <v>30302.65</v>
      </c>
      <c r="BJ14" s="14">
        <v>14.96</v>
      </c>
      <c r="BK14" s="14">
        <v>174634.66</v>
      </c>
      <c r="BL14" s="14">
        <v>45562.62</v>
      </c>
      <c r="BM14" s="14">
        <v>0</v>
      </c>
      <c r="BN14" s="14">
        <v>0</v>
      </c>
      <c r="BO14" s="14">
        <v>0</v>
      </c>
      <c r="BP14" s="14">
        <v>0</v>
      </c>
      <c r="BQ14" s="14">
        <v>2045845.85</v>
      </c>
      <c r="BR14" s="14">
        <v>2038201.18</v>
      </c>
      <c r="BS14" s="14">
        <v>921.66</v>
      </c>
      <c r="BT14" s="14">
        <v>920.82</v>
      </c>
      <c r="BU14" s="14">
        <v>0</v>
      </c>
      <c r="BV14" s="14">
        <v>0</v>
      </c>
      <c r="BW14" s="14">
        <v>179196.89</v>
      </c>
      <c r="BX14" s="14">
        <v>178883.34</v>
      </c>
      <c r="BY14" s="14">
        <v>287726.83</v>
      </c>
      <c r="BZ14" s="14">
        <v>109416.78</v>
      </c>
      <c r="CA14" s="12">
        <v>2718628.54</v>
      </c>
      <c r="CB14" s="12">
        <v>2372999.7000000002</v>
      </c>
      <c r="CC14" s="13">
        <v>10902282.92</v>
      </c>
      <c r="CD14" s="13">
        <v>4541671.96</v>
      </c>
      <c r="CE14" s="16">
        <f t="shared" si="0"/>
        <v>2.0648121870607263</v>
      </c>
      <c r="CF14" s="16">
        <f t="shared" si="1"/>
        <v>2.5215265701400416</v>
      </c>
      <c r="CG14" s="17"/>
      <c r="CH14" s="18"/>
      <c r="CI14" s="20"/>
      <c r="CJ14" s="19"/>
      <c r="CK14" s="19"/>
      <c r="CL14" s="20"/>
      <c r="CM14" s="20"/>
    </row>
    <row r="15" spans="1:91" x14ac:dyDescent="0.25">
      <c r="A15" s="12">
        <v>6</v>
      </c>
      <c r="B15" s="11">
        <v>45024</v>
      </c>
      <c r="C15" s="12">
        <v>1099818.54</v>
      </c>
      <c r="D15" s="12">
        <v>552736.13</v>
      </c>
      <c r="E15" s="12">
        <v>7861494.6500000004</v>
      </c>
      <c r="F15" s="12"/>
      <c r="G15" s="12">
        <v>5848632.5700000003</v>
      </c>
      <c r="H15" s="12">
        <v>0</v>
      </c>
      <c r="I15" s="12">
        <v>0</v>
      </c>
      <c r="J15" s="12"/>
      <c r="K15" s="12">
        <v>1632000</v>
      </c>
      <c r="L15" s="12"/>
      <c r="M15" s="12">
        <v>0</v>
      </c>
      <c r="N15" s="12"/>
      <c r="O15" s="12">
        <v>6566805</v>
      </c>
      <c r="P15" s="12">
        <v>6566805</v>
      </c>
      <c r="Q15" s="12">
        <v>0</v>
      </c>
      <c r="R15" s="12">
        <v>0</v>
      </c>
      <c r="S15" s="12">
        <v>4642757.79</v>
      </c>
      <c r="T15" s="12">
        <v>4642757.79</v>
      </c>
      <c r="U15" s="12">
        <v>5021856.87</v>
      </c>
      <c r="V15" s="12"/>
      <c r="W15" s="12">
        <v>22629651.68</v>
      </c>
      <c r="X15" s="12">
        <v>11762298.92</v>
      </c>
      <c r="Y15" s="12">
        <v>1737965.51</v>
      </c>
      <c r="Z15" s="12">
        <v>952024.13</v>
      </c>
      <c r="AA15" s="12">
        <v>7389316.3099999996</v>
      </c>
      <c r="AB15" s="12">
        <v>3331367.27</v>
      </c>
      <c r="AC15" s="12">
        <v>1977419.93</v>
      </c>
      <c r="AD15" s="12">
        <v>1823034.71</v>
      </c>
      <c r="AE15" s="12">
        <v>12.72</v>
      </c>
      <c r="AF15" s="12">
        <v>0</v>
      </c>
      <c r="AG15" s="12">
        <v>1706108.84</v>
      </c>
      <c r="AH15" s="12">
        <v>166460.46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33.46</v>
      </c>
      <c r="AT15" s="12">
        <v>0</v>
      </c>
      <c r="AU15" s="12">
        <v>79423</v>
      </c>
      <c r="AV15" s="12">
        <v>61075.040000000001</v>
      </c>
      <c r="AW15" s="12">
        <v>227589.79</v>
      </c>
      <c r="AX15" s="12">
        <v>227388.03</v>
      </c>
      <c r="AY15" s="14">
        <v>223754.87</v>
      </c>
      <c r="AZ15" s="14">
        <v>142908.39000000001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2">
        <v>13341624.43</v>
      </c>
      <c r="BH15" s="12">
        <v>6704258.0300000003</v>
      </c>
      <c r="BI15" s="14">
        <v>29999.35</v>
      </c>
      <c r="BJ15" s="14">
        <v>14.96</v>
      </c>
      <c r="BK15" s="14">
        <v>170478.81</v>
      </c>
      <c r="BL15" s="14">
        <v>45159.01</v>
      </c>
      <c r="BM15" s="14">
        <v>0</v>
      </c>
      <c r="BN15" s="14">
        <v>0</v>
      </c>
      <c r="BO15" s="14">
        <v>0</v>
      </c>
      <c r="BP15" s="14">
        <v>0</v>
      </c>
      <c r="BQ15" s="14">
        <v>1783614.94</v>
      </c>
      <c r="BR15" s="14">
        <v>1655683.43</v>
      </c>
      <c r="BS15" s="14">
        <v>921.66</v>
      </c>
      <c r="BT15" s="14">
        <v>920.82</v>
      </c>
      <c r="BU15" s="14">
        <v>0</v>
      </c>
      <c r="BV15" s="14">
        <v>0</v>
      </c>
      <c r="BW15" s="14">
        <v>227495.67999999999</v>
      </c>
      <c r="BX15" s="14">
        <v>227340.98</v>
      </c>
      <c r="BY15" s="14">
        <v>263141.17</v>
      </c>
      <c r="BZ15" s="14">
        <v>99246.29</v>
      </c>
      <c r="CA15" s="12">
        <v>2475651.62</v>
      </c>
      <c r="CB15" s="12">
        <v>2028365.48</v>
      </c>
      <c r="CC15" s="13">
        <v>10865972.810000001</v>
      </c>
      <c r="CD15" s="13">
        <v>4675892.55</v>
      </c>
      <c r="CE15" s="16">
        <f t="shared" si="0"/>
        <v>2.0826162623169675</v>
      </c>
      <c r="CF15" s="16">
        <f t="shared" si="1"/>
        <v>2.5155195065378479</v>
      </c>
      <c r="CG15" s="17"/>
      <c r="CH15" s="18"/>
      <c r="CI15" s="20"/>
      <c r="CJ15" s="19"/>
      <c r="CK15" s="19"/>
      <c r="CL15" s="20"/>
      <c r="CM15" s="20"/>
    </row>
    <row r="16" spans="1:91" x14ac:dyDescent="0.25">
      <c r="A16" s="12">
        <v>7</v>
      </c>
      <c r="B16" s="11">
        <v>45027</v>
      </c>
      <c r="C16" s="12">
        <v>1111011.69</v>
      </c>
      <c r="D16" s="12">
        <v>531464.81000000006</v>
      </c>
      <c r="E16" s="12">
        <v>8079354.7599999998</v>
      </c>
      <c r="F16" s="12"/>
      <c r="G16" s="12">
        <v>5856141.46</v>
      </c>
      <c r="H16" s="12">
        <v>0</v>
      </c>
      <c r="I16" s="12">
        <v>0</v>
      </c>
      <c r="J16" s="12"/>
      <c r="K16" s="12">
        <v>1182000</v>
      </c>
      <c r="L16" s="12"/>
      <c r="M16" s="12">
        <v>0</v>
      </c>
      <c r="N16" s="12"/>
      <c r="O16" s="12">
        <v>6566805</v>
      </c>
      <c r="P16" s="12">
        <v>6566805</v>
      </c>
      <c r="Q16" s="12">
        <v>0</v>
      </c>
      <c r="R16" s="12">
        <v>0</v>
      </c>
      <c r="S16" s="12">
        <v>4361806.21</v>
      </c>
      <c r="T16" s="12">
        <v>4361806.21</v>
      </c>
      <c r="U16" s="12">
        <v>5096220.33</v>
      </c>
      <c r="V16" s="12"/>
      <c r="W16" s="12">
        <v>22060898.780000001</v>
      </c>
      <c r="X16" s="12">
        <v>11460076.02</v>
      </c>
      <c r="Y16" s="12">
        <v>1740604.53</v>
      </c>
      <c r="Z16" s="12">
        <v>959134.17</v>
      </c>
      <c r="AA16" s="12">
        <v>7561639.7699999996</v>
      </c>
      <c r="AB16" s="12">
        <v>3423037.55</v>
      </c>
      <c r="AC16" s="12">
        <v>1686173.09</v>
      </c>
      <c r="AD16" s="12">
        <v>1681709.2</v>
      </c>
      <c r="AE16" s="12">
        <v>0</v>
      </c>
      <c r="AF16" s="12">
        <v>0</v>
      </c>
      <c r="AG16" s="12">
        <v>1536037.59</v>
      </c>
      <c r="AH16" s="12">
        <v>167429.84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0</v>
      </c>
      <c r="AR16" s="12">
        <v>0</v>
      </c>
      <c r="AS16" s="12">
        <v>33.46</v>
      </c>
      <c r="AT16" s="12">
        <v>0</v>
      </c>
      <c r="AU16" s="12">
        <v>77354.94</v>
      </c>
      <c r="AV16" s="12">
        <v>61104.72</v>
      </c>
      <c r="AW16" s="12">
        <v>267495.62</v>
      </c>
      <c r="AX16" s="12">
        <v>267293.83</v>
      </c>
      <c r="AY16" s="14">
        <v>299917.14</v>
      </c>
      <c r="AZ16" s="14">
        <v>216944.81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2">
        <v>13169256.130000001</v>
      </c>
      <c r="BH16" s="12">
        <v>6776654.1200000001</v>
      </c>
      <c r="BI16" s="14">
        <v>27345.26</v>
      </c>
      <c r="BJ16" s="14">
        <v>20.69</v>
      </c>
      <c r="BK16" s="14">
        <v>198270.53</v>
      </c>
      <c r="BL16" s="14">
        <v>44916.12</v>
      </c>
      <c r="BM16" s="14">
        <v>0</v>
      </c>
      <c r="BN16" s="14">
        <v>0</v>
      </c>
      <c r="BO16" s="14">
        <v>0</v>
      </c>
      <c r="BP16" s="14">
        <v>0</v>
      </c>
      <c r="BQ16" s="14">
        <v>1661523.87</v>
      </c>
      <c r="BR16" s="14">
        <v>1655680.63</v>
      </c>
      <c r="BS16" s="14">
        <v>18281.66</v>
      </c>
      <c r="BT16" s="14">
        <v>920.82</v>
      </c>
      <c r="BU16" s="14">
        <v>0</v>
      </c>
      <c r="BV16" s="14">
        <v>0</v>
      </c>
      <c r="BW16" s="14">
        <v>267419.09999999998</v>
      </c>
      <c r="BX16" s="14">
        <v>267255.58</v>
      </c>
      <c r="BY16" s="14">
        <v>340130.48</v>
      </c>
      <c r="BZ16" s="14">
        <v>78342.47</v>
      </c>
      <c r="CA16" s="12">
        <v>2512970.9</v>
      </c>
      <c r="CB16" s="12">
        <v>2047136.31</v>
      </c>
      <c r="CC16" s="13">
        <v>10656285.23</v>
      </c>
      <c r="CD16" s="13">
        <v>4729517.8099999996</v>
      </c>
      <c r="CE16" s="16">
        <f t="shared" si="0"/>
        <v>2.0702241263112287</v>
      </c>
      <c r="CF16" s="16">
        <f t="shared" si="1"/>
        <v>2.423096070337031</v>
      </c>
      <c r="CG16" s="17"/>
      <c r="CH16" s="18"/>
      <c r="CI16" s="20"/>
      <c r="CJ16" s="19"/>
      <c r="CK16" s="19"/>
      <c r="CL16" s="20"/>
      <c r="CM16" s="20"/>
    </row>
    <row r="17" spans="1:91" x14ac:dyDescent="0.25">
      <c r="A17" s="12">
        <v>8</v>
      </c>
      <c r="B17" s="11">
        <v>45028</v>
      </c>
      <c r="C17" s="12">
        <v>1089151.3799999999</v>
      </c>
      <c r="D17" s="12">
        <v>493599.06</v>
      </c>
      <c r="E17" s="12">
        <v>627011.42000000004</v>
      </c>
      <c r="F17" s="12"/>
      <c r="G17" s="12">
        <v>5871286.7699999996</v>
      </c>
      <c r="H17" s="12">
        <v>0</v>
      </c>
      <c r="I17" s="12">
        <v>0</v>
      </c>
      <c r="J17" s="12"/>
      <c r="K17" s="12">
        <v>9282000</v>
      </c>
      <c r="L17" s="12"/>
      <c r="M17" s="12">
        <v>0</v>
      </c>
      <c r="N17" s="12"/>
      <c r="O17" s="12">
        <v>7659383</v>
      </c>
      <c r="P17" s="12">
        <v>7659383</v>
      </c>
      <c r="Q17" s="12">
        <v>0</v>
      </c>
      <c r="R17" s="12">
        <v>0</v>
      </c>
      <c r="S17" s="12">
        <v>3531204.2</v>
      </c>
      <c r="T17" s="12">
        <v>3531204.2</v>
      </c>
      <c r="U17" s="12">
        <v>5096220.33</v>
      </c>
      <c r="V17" s="12"/>
      <c r="W17" s="12">
        <v>22963816.440000001</v>
      </c>
      <c r="X17" s="12">
        <v>11684186.26</v>
      </c>
      <c r="Y17" s="12">
        <v>1780660.51</v>
      </c>
      <c r="Z17" s="12">
        <v>959618.69</v>
      </c>
      <c r="AA17" s="12">
        <v>7684292.1699999999</v>
      </c>
      <c r="AB17" s="12">
        <v>3482473.24</v>
      </c>
      <c r="AC17" s="12">
        <v>1810424.76</v>
      </c>
      <c r="AD17" s="12">
        <v>1805988.11</v>
      </c>
      <c r="AE17" s="12">
        <v>0</v>
      </c>
      <c r="AF17" s="12">
        <v>0</v>
      </c>
      <c r="AG17" s="12">
        <v>1813014.83</v>
      </c>
      <c r="AH17" s="12">
        <v>166120.43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33.46</v>
      </c>
      <c r="AT17" s="12">
        <v>0</v>
      </c>
      <c r="AU17" s="12">
        <v>70305.5</v>
      </c>
      <c r="AV17" s="12">
        <v>61142.71</v>
      </c>
      <c r="AW17" s="12">
        <v>254768.35</v>
      </c>
      <c r="AX17" s="12">
        <v>254518.53</v>
      </c>
      <c r="AY17" s="14">
        <v>116173.06</v>
      </c>
      <c r="AZ17" s="14">
        <v>29011.99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2">
        <v>13529672.640000001</v>
      </c>
      <c r="BH17" s="12">
        <v>6758873.7000000002</v>
      </c>
      <c r="BI17" s="14">
        <v>26923.94</v>
      </c>
      <c r="BJ17" s="14">
        <v>20.69</v>
      </c>
      <c r="BK17" s="14">
        <v>193132.23</v>
      </c>
      <c r="BL17" s="14">
        <v>44540.61</v>
      </c>
      <c r="BM17" s="14">
        <v>0</v>
      </c>
      <c r="BN17" s="14">
        <v>0</v>
      </c>
      <c r="BO17" s="14">
        <v>0</v>
      </c>
      <c r="BP17" s="14">
        <v>0</v>
      </c>
      <c r="BQ17" s="14">
        <v>1568990.17</v>
      </c>
      <c r="BR17" s="14">
        <v>1558758.09</v>
      </c>
      <c r="BS17" s="14">
        <v>18281.66</v>
      </c>
      <c r="BT17" s="14">
        <v>920.82</v>
      </c>
      <c r="BU17" s="14">
        <v>0</v>
      </c>
      <c r="BV17" s="14">
        <v>0</v>
      </c>
      <c r="BW17" s="14">
        <v>254627.84</v>
      </c>
      <c r="BX17" s="14">
        <v>254448.27</v>
      </c>
      <c r="BY17" s="14">
        <v>350974.06</v>
      </c>
      <c r="BZ17" s="14">
        <v>112030.76</v>
      </c>
      <c r="CA17" s="12">
        <v>2412929.9</v>
      </c>
      <c r="CB17" s="12">
        <v>1970719.25</v>
      </c>
      <c r="CC17" s="13">
        <v>11116742.74</v>
      </c>
      <c r="CD17" s="13">
        <v>4788154.45</v>
      </c>
      <c r="CE17" s="16">
        <f t="shared" si="0"/>
        <v>2.0656964883582436</v>
      </c>
      <c r="CF17" s="16">
        <f t="shared" si="1"/>
        <v>2.4402275202296364</v>
      </c>
      <c r="CG17" s="17"/>
      <c r="CH17" s="18"/>
      <c r="CI17" s="20"/>
      <c r="CJ17" s="19"/>
      <c r="CK17" s="19"/>
      <c r="CL17" s="20"/>
      <c r="CM17" s="20"/>
    </row>
    <row r="18" spans="1:91" x14ac:dyDescent="0.25">
      <c r="A18" s="12">
        <v>9</v>
      </c>
      <c r="B18" s="11">
        <v>45029</v>
      </c>
      <c r="C18" s="12">
        <v>1035431.32</v>
      </c>
      <c r="D18" s="12">
        <v>459564.28</v>
      </c>
      <c r="E18" s="12">
        <v>9011539.4800000004</v>
      </c>
      <c r="F18" s="12"/>
      <c r="G18" s="12">
        <v>5873728.4400000004</v>
      </c>
      <c r="H18" s="12">
        <v>0</v>
      </c>
      <c r="I18" s="12">
        <v>0</v>
      </c>
      <c r="J18" s="12"/>
      <c r="K18" s="12">
        <v>1182000</v>
      </c>
      <c r="L18" s="12"/>
      <c r="M18" s="12">
        <v>0</v>
      </c>
      <c r="N18" s="12"/>
      <c r="O18" s="12">
        <v>7662308</v>
      </c>
      <c r="P18" s="12">
        <v>7662308</v>
      </c>
      <c r="Q18" s="12">
        <v>0</v>
      </c>
      <c r="R18" s="12">
        <v>0</v>
      </c>
      <c r="S18" s="12">
        <v>3203167.1</v>
      </c>
      <c r="T18" s="12">
        <v>3203167.1</v>
      </c>
      <c r="U18" s="12">
        <v>5096220.33</v>
      </c>
      <c r="V18" s="12"/>
      <c r="W18" s="12">
        <v>22871954</v>
      </c>
      <c r="X18" s="12">
        <v>11325039.369999999</v>
      </c>
      <c r="Y18" s="12">
        <v>1837144.41</v>
      </c>
      <c r="Z18" s="12">
        <v>996049.33</v>
      </c>
      <c r="AA18" s="12">
        <v>7653519.5999999996</v>
      </c>
      <c r="AB18" s="12">
        <v>3448732.33</v>
      </c>
      <c r="AC18" s="12">
        <v>1436300.56</v>
      </c>
      <c r="AD18" s="12">
        <v>1431892.13</v>
      </c>
      <c r="AE18" s="12">
        <v>0</v>
      </c>
      <c r="AF18" s="12">
        <v>0</v>
      </c>
      <c r="AG18" s="12">
        <v>1820901.98</v>
      </c>
      <c r="AH18" s="12">
        <v>142825.31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4.5</v>
      </c>
      <c r="AT18" s="12">
        <v>0</v>
      </c>
      <c r="AU18" s="12">
        <v>77655.55</v>
      </c>
      <c r="AV18" s="12">
        <v>61120.36</v>
      </c>
      <c r="AW18" s="12">
        <v>166159.32</v>
      </c>
      <c r="AX18" s="12">
        <v>166062.57</v>
      </c>
      <c r="AY18" s="14">
        <v>112929.49</v>
      </c>
      <c r="AZ18" s="14">
        <v>29761.81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2">
        <v>13104615.41</v>
      </c>
      <c r="BH18" s="12">
        <v>6276443.8300000001</v>
      </c>
      <c r="BI18" s="14">
        <v>27256.94</v>
      </c>
      <c r="BJ18" s="14">
        <v>20.7</v>
      </c>
      <c r="BK18" s="14">
        <v>191017.17</v>
      </c>
      <c r="BL18" s="14">
        <v>45179.75</v>
      </c>
      <c r="BM18" s="14">
        <v>0</v>
      </c>
      <c r="BN18" s="14">
        <v>0</v>
      </c>
      <c r="BO18" s="14">
        <v>0</v>
      </c>
      <c r="BP18" s="14">
        <v>0</v>
      </c>
      <c r="BQ18" s="14">
        <v>1442123.48</v>
      </c>
      <c r="BR18" s="14">
        <v>1434642.92</v>
      </c>
      <c r="BS18" s="14">
        <v>18281.66</v>
      </c>
      <c r="BT18" s="14">
        <v>920.82</v>
      </c>
      <c r="BU18" s="14">
        <v>0</v>
      </c>
      <c r="BV18" s="14">
        <v>0</v>
      </c>
      <c r="BW18" s="14">
        <v>166147.04</v>
      </c>
      <c r="BX18" s="14">
        <v>166056.43</v>
      </c>
      <c r="BY18" s="14">
        <v>261413.29</v>
      </c>
      <c r="BZ18" s="14">
        <v>102860.15</v>
      </c>
      <c r="CA18" s="12">
        <v>2106239.58</v>
      </c>
      <c r="CB18" s="12">
        <v>1749680.77</v>
      </c>
      <c r="CC18" s="13">
        <v>10998375.83</v>
      </c>
      <c r="CD18" s="13">
        <v>4526763.0599999996</v>
      </c>
      <c r="CE18" s="16">
        <f t="shared" si="0"/>
        <v>2.0795755985727213</v>
      </c>
      <c r="CF18" s="16">
        <f t="shared" si="1"/>
        <v>2.5017963652818178</v>
      </c>
      <c r="CG18" s="17"/>
      <c r="CH18" s="18"/>
      <c r="CI18" s="20"/>
      <c r="CJ18" s="19"/>
      <c r="CK18" s="19"/>
      <c r="CL18" s="20"/>
      <c r="CM18" s="20"/>
    </row>
    <row r="19" spans="1:91" x14ac:dyDescent="0.25">
      <c r="A19" s="12">
        <v>10</v>
      </c>
      <c r="B19" s="11">
        <v>45030</v>
      </c>
      <c r="C19" s="12">
        <v>996894.46</v>
      </c>
      <c r="D19" s="12">
        <v>444889.16</v>
      </c>
      <c r="E19" s="12">
        <v>8797146.4700000007</v>
      </c>
      <c r="F19" s="12"/>
      <c r="G19" s="12">
        <v>5876197.54</v>
      </c>
      <c r="H19" s="12">
        <v>0</v>
      </c>
      <c r="I19" s="12">
        <v>0</v>
      </c>
      <c r="J19" s="12"/>
      <c r="K19" s="12">
        <v>1182000</v>
      </c>
      <c r="L19" s="12"/>
      <c r="M19" s="12">
        <v>0</v>
      </c>
      <c r="N19" s="12"/>
      <c r="O19" s="12">
        <v>7665238</v>
      </c>
      <c r="P19" s="12">
        <v>7665238</v>
      </c>
      <c r="Q19" s="12">
        <v>0</v>
      </c>
      <c r="R19" s="12">
        <v>0</v>
      </c>
      <c r="S19" s="12">
        <v>3576481.81</v>
      </c>
      <c r="T19" s="12">
        <v>3576481.81</v>
      </c>
      <c r="U19" s="12">
        <v>5096220.33</v>
      </c>
      <c r="V19" s="12"/>
      <c r="W19" s="12">
        <v>22997737.940000001</v>
      </c>
      <c r="X19" s="12">
        <v>11686608.970000001</v>
      </c>
      <c r="Y19" s="12">
        <v>1841474.79</v>
      </c>
      <c r="Z19" s="12">
        <v>994052.1</v>
      </c>
      <c r="AA19" s="12">
        <v>7528786.9100000001</v>
      </c>
      <c r="AB19" s="12">
        <v>3480526.82</v>
      </c>
      <c r="AC19" s="12">
        <v>1664978.89</v>
      </c>
      <c r="AD19" s="12">
        <v>1660599.85</v>
      </c>
      <c r="AE19" s="12">
        <v>0</v>
      </c>
      <c r="AF19" s="12">
        <v>0</v>
      </c>
      <c r="AG19" s="12">
        <v>1875524.86</v>
      </c>
      <c r="AH19" s="12">
        <v>197900.97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4.5</v>
      </c>
      <c r="AT19" s="12">
        <v>0</v>
      </c>
      <c r="AU19" s="12">
        <v>78577.960000000006</v>
      </c>
      <c r="AV19" s="12">
        <v>61128.43</v>
      </c>
      <c r="AW19" s="12">
        <v>77084.02</v>
      </c>
      <c r="AX19" s="12">
        <v>77075.7</v>
      </c>
      <c r="AY19" s="14">
        <v>108925.03</v>
      </c>
      <c r="AZ19" s="14">
        <v>20835.36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2">
        <v>13175356.970000001</v>
      </c>
      <c r="BH19" s="12">
        <v>6492119.2300000004</v>
      </c>
      <c r="BI19" s="14">
        <v>26253.94</v>
      </c>
      <c r="BJ19" s="14">
        <v>21.75</v>
      </c>
      <c r="BK19" s="14">
        <v>177043.94</v>
      </c>
      <c r="BL19" s="14">
        <v>44154.84</v>
      </c>
      <c r="BM19" s="14">
        <v>0</v>
      </c>
      <c r="BN19" s="14">
        <v>0</v>
      </c>
      <c r="BO19" s="14">
        <v>0</v>
      </c>
      <c r="BP19" s="14">
        <v>0</v>
      </c>
      <c r="BQ19" s="14">
        <v>1345408.1</v>
      </c>
      <c r="BR19" s="14">
        <v>1337181.94</v>
      </c>
      <c r="BS19" s="14">
        <v>18281.66</v>
      </c>
      <c r="BT19" s="14">
        <v>920.82</v>
      </c>
      <c r="BU19" s="14">
        <v>0</v>
      </c>
      <c r="BV19" s="14">
        <v>0</v>
      </c>
      <c r="BW19" s="14">
        <v>77480.02</v>
      </c>
      <c r="BX19" s="14">
        <v>77273.7</v>
      </c>
      <c r="BY19" s="14">
        <v>299672.78000000003</v>
      </c>
      <c r="BZ19" s="14">
        <v>102907.95</v>
      </c>
      <c r="CA19" s="12">
        <v>1944140.43</v>
      </c>
      <c r="CB19" s="12">
        <v>1562461</v>
      </c>
      <c r="CC19" s="13">
        <v>11231216.539999999</v>
      </c>
      <c r="CD19" s="13">
        <v>4929658.22</v>
      </c>
      <c r="CE19" s="16">
        <f t="shared" si="0"/>
        <v>2.047662233035354</v>
      </c>
      <c r="CF19" s="16">
        <f t="shared" si="1"/>
        <v>2.3706732695152244</v>
      </c>
      <c r="CG19" s="17"/>
      <c r="CH19" s="18"/>
      <c r="CI19" s="20"/>
      <c r="CJ19" s="19"/>
      <c r="CK19" s="19"/>
      <c r="CL19" s="20"/>
      <c r="CM19" s="20"/>
    </row>
    <row r="20" spans="1:91" x14ac:dyDescent="0.25">
      <c r="A20" s="12">
        <v>11</v>
      </c>
      <c r="B20" s="11">
        <v>45031</v>
      </c>
      <c r="C20" s="12">
        <v>1037427.47</v>
      </c>
      <c r="D20" s="12">
        <v>430446.48</v>
      </c>
      <c r="E20" s="12">
        <v>8711914.0700000003</v>
      </c>
      <c r="F20" s="12"/>
      <c r="G20" s="12">
        <v>5878649.9900000002</v>
      </c>
      <c r="H20" s="12">
        <v>0</v>
      </c>
      <c r="I20" s="12">
        <v>0</v>
      </c>
      <c r="J20" s="12"/>
      <c r="K20" s="12">
        <v>1182000</v>
      </c>
      <c r="L20" s="12"/>
      <c r="M20" s="12">
        <v>0</v>
      </c>
      <c r="N20" s="12"/>
      <c r="O20" s="12">
        <v>7681328</v>
      </c>
      <c r="P20" s="12">
        <v>7681328</v>
      </c>
      <c r="Q20" s="12">
        <v>0</v>
      </c>
      <c r="R20" s="12">
        <v>0</v>
      </c>
      <c r="S20" s="12">
        <v>3802137.11</v>
      </c>
      <c r="T20" s="12">
        <v>3802137.11</v>
      </c>
      <c r="U20" s="12">
        <v>5096220.33</v>
      </c>
      <c r="V20" s="12"/>
      <c r="W20" s="12">
        <v>23197236.309999999</v>
      </c>
      <c r="X20" s="12">
        <v>11913911.59</v>
      </c>
      <c r="Y20" s="12">
        <v>1811646.86</v>
      </c>
      <c r="Z20" s="12">
        <v>960915.11</v>
      </c>
      <c r="AA20" s="12">
        <v>7534880.04</v>
      </c>
      <c r="AB20" s="12">
        <v>3498706.85</v>
      </c>
      <c r="AC20" s="12">
        <v>1683196.81</v>
      </c>
      <c r="AD20" s="12">
        <v>1678837.23</v>
      </c>
      <c r="AE20" s="12">
        <v>21.59</v>
      </c>
      <c r="AF20" s="12">
        <v>0</v>
      </c>
      <c r="AG20" s="12">
        <v>1754020.86</v>
      </c>
      <c r="AH20" s="12">
        <v>139229.44</v>
      </c>
      <c r="AI20" s="12">
        <v>0</v>
      </c>
      <c r="AJ20" s="12">
        <v>0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4.5</v>
      </c>
      <c r="AT20" s="12">
        <v>0</v>
      </c>
      <c r="AU20" s="12">
        <v>85903.58</v>
      </c>
      <c r="AV20" s="12">
        <v>61161.17</v>
      </c>
      <c r="AW20" s="12">
        <v>43857.95</v>
      </c>
      <c r="AX20" s="12">
        <v>43782.36</v>
      </c>
      <c r="AY20" s="14">
        <v>171444.07</v>
      </c>
      <c r="AZ20" s="14">
        <v>108792.44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2">
        <v>13084976.25</v>
      </c>
      <c r="BH20" s="12">
        <v>6491424.5999999996</v>
      </c>
      <c r="BI20" s="14">
        <v>25661.33</v>
      </c>
      <c r="BJ20" s="14">
        <v>21</v>
      </c>
      <c r="BK20" s="14">
        <v>171305.7</v>
      </c>
      <c r="BL20" s="14">
        <v>43357.95</v>
      </c>
      <c r="BM20" s="14">
        <v>0</v>
      </c>
      <c r="BN20" s="14">
        <v>0</v>
      </c>
      <c r="BO20" s="14">
        <v>0</v>
      </c>
      <c r="BP20" s="14">
        <v>0</v>
      </c>
      <c r="BQ20" s="14">
        <v>1332843.1200000001</v>
      </c>
      <c r="BR20" s="14">
        <v>1163636.6499999999</v>
      </c>
      <c r="BS20" s="14">
        <v>18334.400000000001</v>
      </c>
      <c r="BT20" s="14">
        <v>973.56</v>
      </c>
      <c r="BU20" s="14">
        <v>0</v>
      </c>
      <c r="BV20" s="14">
        <v>0</v>
      </c>
      <c r="BW20" s="14">
        <v>43794.11</v>
      </c>
      <c r="BX20" s="14">
        <v>43750.44</v>
      </c>
      <c r="BY20" s="14">
        <v>307475.90000000002</v>
      </c>
      <c r="BZ20" s="14">
        <v>106135.69</v>
      </c>
      <c r="CA20" s="12">
        <v>1899414.56</v>
      </c>
      <c r="CB20" s="12">
        <v>1357875.3</v>
      </c>
      <c r="CC20" s="13">
        <v>11185561.689999999</v>
      </c>
      <c r="CD20" s="13">
        <v>5133549.3</v>
      </c>
      <c r="CE20" s="16">
        <f t="shared" si="0"/>
        <v>2.0738552924649776</v>
      </c>
      <c r="CF20" s="16">
        <f t="shared" si="1"/>
        <v>2.3207942290531816</v>
      </c>
      <c r="CG20" s="17"/>
      <c r="CH20" s="18"/>
      <c r="CI20" s="20"/>
      <c r="CJ20" s="19"/>
      <c r="CK20" s="19"/>
      <c r="CL20" s="20"/>
      <c r="CM20" s="20"/>
    </row>
    <row r="21" spans="1:91" x14ac:dyDescent="0.25">
      <c r="A21" s="12">
        <v>12</v>
      </c>
      <c r="B21" s="11">
        <v>45034</v>
      </c>
      <c r="C21" s="12">
        <v>969949.21</v>
      </c>
      <c r="D21" s="12">
        <v>418071.3</v>
      </c>
      <c r="E21" s="12">
        <v>8942085.6999999993</v>
      </c>
      <c r="F21" s="12"/>
      <c r="G21" s="12">
        <v>5886036.5</v>
      </c>
      <c r="H21" s="12">
        <v>0</v>
      </c>
      <c r="I21" s="12">
        <v>0</v>
      </c>
      <c r="J21" s="12"/>
      <c r="K21" s="12">
        <v>1182000</v>
      </c>
      <c r="L21" s="12"/>
      <c r="M21" s="12">
        <v>0</v>
      </c>
      <c r="N21" s="12"/>
      <c r="O21" s="12">
        <v>7689003</v>
      </c>
      <c r="P21" s="12">
        <v>7689003</v>
      </c>
      <c r="Q21" s="12">
        <v>0</v>
      </c>
      <c r="R21" s="12">
        <v>0</v>
      </c>
      <c r="S21" s="12">
        <v>3630270.59</v>
      </c>
      <c r="T21" s="12">
        <v>3630270.59</v>
      </c>
      <c r="U21" s="12">
        <v>5096220.33</v>
      </c>
      <c r="V21" s="12"/>
      <c r="W21" s="12">
        <v>23203124.66</v>
      </c>
      <c r="X21" s="12">
        <v>11737344.890000001</v>
      </c>
      <c r="Y21" s="12">
        <v>1801335.29</v>
      </c>
      <c r="Z21" s="12">
        <v>965931.19</v>
      </c>
      <c r="AA21" s="12">
        <v>7709803.9400000004</v>
      </c>
      <c r="AB21" s="12">
        <v>3506317.59</v>
      </c>
      <c r="AC21" s="12">
        <v>1537443.6</v>
      </c>
      <c r="AD21" s="12">
        <v>1533101.84</v>
      </c>
      <c r="AE21" s="12">
        <v>0</v>
      </c>
      <c r="AF21" s="12">
        <v>0</v>
      </c>
      <c r="AG21" s="12">
        <v>1891972.08</v>
      </c>
      <c r="AH21" s="12">
        <v>140859.68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4.5</v>
      </c>
      <c r="AT21" s="12">
        <v>0</v>
      </c>
      <c r="AU21" s="12">
        <v>77725.81</v>
      </c>
      <c r="AV21" s="12">
        <v>61380.15</v>
      </c>
      <c r="AW21" s="12">
        <v>173767.88</v>
      </c>
      <c r="AX21" s="12">
        <v>173343.93</v>
      </c>
      <c r="AY21" s="14">
        <v>95226.18</v>
      </c>
      <c r="AZ21" s="14">
        <v>35677.99</v>
      </c>
      <c r="BA21" s="14">
        <v>0</v>
      </c>
      <c r="BB21" s="14">
        <v>0</v>
      </c>
      <c r="BC21" s="14">
        <v>0</v>
      </c>
      <c r="BD21" s="14">
        <v>0</v>
      </c>
      <c r="BE21" s="14">
        <v>0</v>
      </c>
      <c r="BF21" s="14">
        <v>0</v>
      </c>
      <c r="BG21" s="12">
        <v>13287279.279999999</v>
      </c>
      <c r="BH21" s="12">
        <v>6416612.3799999999</v>
      </c>
      <c r="BI21" s="14">
        <v>25993.68</v>
      </c>
      <c r="BJ21" s="14">
        <v>21.11</v>
      </c>
      <c r="BK21" s="14">
        <v>175335.2</v>
      </c>
      <c r="BL21" s="14">
        <v>48140.82</v>
      </c>
      <c r="BM21" s="14">
        <v>0</v>
      </c>
      <c r="BN21" s="14">
        <v>0</v>
      </c>
      <c r="BO21" s="14">
        <v>0</v>
      </c>
      <c r="BP21" s="14">
        <v>0</v>
      </c>
      <c r="BQ21" s="14">
        <v>1173068.49</v>
      </c>
      <c r="BR21" s="14">
        <v>1144227.76</v>
      </c>
      <c r="BS21" s="14">
        <v>17648.740000000002</v>
      </c>
      <c r="BT21" s="14">
        <v>287.89999999999998</v>
      </c>
      <c r="BU21" s="14">
        <v>0</v>
      </c>
      <c r="BV21" s="14">
        <v>0</v>
      </c>
      <c r="BW21" s="14">
        <v>174383.6</v>
      </c>
      <c r="BX21" s="14">
        <v>173651.79</v>
      </c>
      <c r="BY21" s="14">
        <v>409742.24</v>
      </c>
      <c r="BZ21" s="14">
        <v>124715.29</v>
      </c>
      <c r="CA21" s="12">
        <v>1976171.94</v>
      </c>
      <c r="CB21" s="12">
        <v>1491044.67</v>
      </c>
      <c r="CC21" s="13">
        <v>11311107.34</v>
      </c>
      <c r="CD21" s="13">
        <v>4925567.71</v>
      </c>
      <c r="CE21" s="16">
        <f t="shared" si="0"/>
        <v>2.0513574809732114</v>
      </c>
      <c r="CF21" s="16">
        <f t="shared" si="1"/>
        <v>2.3829425522200367</v>
      </c>
      <c r="CG21" s="17"/>
      <c r="CH21" s="18"/>
      <c r="CI21" s="20"/>
      <c r="CJ21" s="19"/>
      <c r="CK21" s="19"/>
      <c r="CL21" s="20"/>
      <c r="CM21" s="20"/>
    </row>
    <row r="22" spans="1:91" x14ac:dyDescent="0.25">
      <c r="A22" s="12">
        <v>13</v>
      </c>
      <c r="B22" s="11">
        <v>45035</v>
      </c>
      <c r="C22" s="12">
        <v>935668.05</v>
      </c>
      <c r="D22" s="12">
        <v>401121.7</v>
      </c>
      <c r="E22" s="12">
        <v>596425.68999999994</v>
      </c>
      <c r="F22" s="12"/>
      <c r="G22" s="12">
        <v>5903850.1799999997</v>
      </c>
      <c r="H22" s="12">
        <v>0</v>
      </c>
      <c r="I22" s="12">
        <v>0</v>
      </c>
      <c r="J22" s="12"/>
      <c r="K22" s="12">
        <v>9682000</v>
      </c>
      <c r="L22" s="12"/>
      <c r="M22" s="12">
        <v>0</v>
      </c>
      <c r="N22" s="12"/>
      <c r="O22" s="12">
        <v>7675293</v>
      </c>
      <c r="P22" s="12">
        <v>7675293</v>
      </c>
      <c r="Q22" s="12">
        <v>0</v>
      </c>
      <c r="R22" s="12">
        <v>0</v>
      </c>
      <c r="S22" s="12">
        <v>3780844.59</v>
      </c>
      <c r="T22" s="12">
        <v>3780844.59</v>
      </c>
      <c r="U22" s="12">
        <v>5096220.33</v>
      </c>
      <c r="V22" s="12"/>
      <c r="W22" s="12">
        <v>23477861.170000002</v>
      </c>
      <c r="X22" s="12">
        <v>11857259.289999999</v>
      </c>
      <c r="Y22" s="12">
        <v>1781989.15</v>
      </c>
      <c r="Z22" s="12">
        <v>965384.5</v>
      </c>
      <c r="AA22" s="12">
        <v>7794032.21</v>
      </c>
      <c r="AB22" s="12">
        <v>3530073.47</v>
      </c>
      <c r="AC22" s="12">
        <v>1591647.75</v>
      </c>
      <c r="AD22" s="12">
        <v>1587326.82</v>
      </c>
      <c r="AE22" s="12">
        <v>0</v>
      </c>
      <c r="AF22" s="12">
        <v>0</v>
      </c>
      <c r="AG22" s="12">
        <v>1938052.18</v>
      </c>
      <c r="AH22" s="12">
        <v>140770.4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4.5</v>
      </c>
      <c r="AT22" s="12">
        <v>0</v>
      </c>
      <c r="AU22" s="12">
        <v>70181.41</v>
      </c>
      <c r="AV22" s="12">
        <v>61248</v>
      </c>
      <c r="AW22" s="12">
        <v>251539.45</v>
      </c>
      <c r="AX22" s="12">
        <v>251424.67</v>
      </c>
      <c r="AY22" s="14">
        <v>96009.09</v>
      </c>
      <c r="AZ22" s="14">
        <v>34854.06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2">
        <v>13523455.73</v>
      </c>
      <c r="BH22" s="12">
        <v>6571081.9199999999</v>
      </c>
      <c r="BI22" s="14">
        <v>25783.46</v>
      </c>
      <c r="BJ22" s="14">
        <v>21.1</v>
      </c>
      <c r="BK22" s="14">
        <v>184030.05</v>
      </c>
      <c r="BL22" s="14">
        <v>46698.17</v>
      </c>
      <c r="BM22" s="14">
        <v>0</v>
      </c>
      <c r="BN22" s="14">
        <v>0</v>
      </c>
      <c r="BO22" s="14">
        <v>0</v>
      </c>
      <c r="BP22" s="14">
        <v>0</v>
      </c>
      <c r="BQ22" s="14">
        <v>1134211.29</v>
      </c>
      <c r="BR22" s="14">
        <v>1125829.05</v>
      </c>
      <c r="BS22" s="14">
        <v>17648.740000000002</v>
      </c>
      <c r="BT22" s="14">
        <v>287.89999999999998</v>
      </c>
      <c r="BU22" s="14">
        <v>0</v>
      </c>
      <c r="BV22" s="14">
        <v>0</v>
      </c>
      <c r="BW22" s="14">
        <v>251517.43</v>
      </c>
      <c r="BX22" s="14">
        <v>251413.66</v>
      </c>
      <c r="BY22" s="14">
        <v>335150.21999999997</v>
      </c>
      <c r="BZ22" s="14">
        <v>110935.55</v>
      </c>
      <c r="CA22" s="12">
        <v>1948341.18</v>
      </c>
      <c r="CB22" s="12">
        <v>1535185.44</v>
      </c>
      <c r="CC22" s="13">
        <v>11575114.550000001</v>
      </c>
      <c r="CD22" s="13">
        <v>5035896.4800000004</v>
      </c>
      <c r="CE22" s="16">
        <f t="shared" si="0"/>
        <v>2.0283048663220358</v>
      </c>
      <c r="CF22" s="16">
        <f t="shared" si="1"/>
        <v>2.3545478619528728</v>
      </c>
      <c r="CG22" s="17"/>
      <c r="CH22" s="18"/>
      <c r="CI22" s="20"/>
      <c r="CJ22" s="19"/>
      <c r="CK22" s="19"/>
      <c r="CL22" s="20"/>
      <c r="CM22" s="20"/>
    </row>
    <row r="23" spans="1:91" x14ac:dyDescent="0.25">
      <c r="A23" s="12">
        <v>14</v>
      </c>
      <c r="B23" s="11">
        <v>45036</v>
      </c>
      <c r="C23" s="12">
        <v>955611.78</v>
      </c>
      <c r="D23" s="12">
        <v>391264.16</v>
      </c>
      <c r="E23" s="12">
        <v>380369.74</v>
      </c>
      <c r="F23" s="12"/>
      <c r="G23" s="12">
        <v>5906237.9400000004</v>
      </c>
      <c r="H23" s="12">
        <v>0</v>
      </c>
      <c r="I23" s="12">
        <v>0</v>
      </c>
      <c r="J23" s="12"/>
      <c r="K23" s="12">
        <v>9882000</v>
      </c>
      <c r="L23" s="12"/>
      <c r="M23" s="12">
        <v>0</v>
      </c>
      <c r="N23" s="12"/>
      <c r="O23" s="12">
        <v>7673463</v>
      </c>
      <c r="P23" s="12">
        <v>7673463</v>
      </c>
      <c r="Q23" s="12">
        <v>0</v>
      </c>
      <c r="R23" s="12">
        <v>0</v>
      </c>
      <c r="S23" s="12">
        <v>3715945.46</v>
      </c>
      <c r="T23" s="12">
        <v>3715945.46</v>
      </c>
      <c r="U23" s="12">
        <v>5096220.33</v>
      </c>
      <c r="V23" s="12"/>
      <c r="W23" s="12">
        <v>23417407.579999998</v>
      </c>
      <c r="X23" s="12">
        <v>11780672.619999999</v>
      </c>
      <c r="Y23" s="12">
        <v>1761365.43</v>
      </c>
      <c r="Z23" s="12">
        <v>958644.41</v>
      </c>
      <c r="AA23" s="12">
        <v>7816326.7000000002</v>
      </c>
      <c r="AB23" s="12">
        <v>3553148.71</v>
      </c>
      <c r="AC23" s="12">
        <v>1564261.55</v>
      </c>
      <c r="AD23" s="12">
        <v>1559856.94</v>
      </c>
      <c r="AE23" s="12">
        <v>0</v>
      </c>
      <c r="AF23" s="12">
        <v>0</v>
      </c>
      <c r="AG23" s="12">
        <v>1881788.59</v>
      </c>
      <c r="AH23" s="12">
        <v>120706.18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4.5</v>
      </c>
      <c r="AT23" s="12">
        <v>0</v>
      </c>
      <c r="AU23" s="12">
        <v>77452.14</v>
      </c>
      <c r="AV23" s="12">
        <v>61201.1</v>
      </c>
      <c r="AW23" s="12">
        <v>208668.48</v>
      </c>
      <c r="AX23" s="12">
        <v>208555.73</v>
      </c>
      <c r="AY23" s="14">
        <v>94324.93</v>
      </c>
      <c r="AZ23" s="14">
        <v>33385.980000000003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2">
        <v>13404192.32</v>
      </c>
      <c r="BH23" s="12">
        <v>6495499.0499999998</v>
      </c>
      <c r="BI23" s="14">
        <v>25920.560000000001</v>
      </c>
      <c r="BJ23" s="14">
        <v>21.11</v>
      </c>
      <c r="BK23" s="14">
        <v>173731.19</v>
      </c>
      <c r="BL23" s="14">
        <v>36327.03</v>
      </c>
      <c r="BM23" s="14">
        <v>0</v>
      </c>
      <c r="BN23" s="14">
        <v>0</v>
      </c>
      <c r="BO23" s="14">
        <v>0</v>
      </c>
      <c r="BP23" s="14">
        <v>0</v>
      </c>
      <c r="BQ23" s="14">
        <v>1123268.6100000001</v>
      </c>
      <c r="BR23" s="14">
        <v>1116134.4099999999</v>
      </c>
      <c r="BS23" s="14">
        <v>17648.740000000002</v>
      </c>
      <c r="BT23" s="14">
        <v>287.89999999999998</v>
      </c>
      <c r="BU23" s="14">
        <v>0</v>
      </c>
      <c r="BV23" s="14">
        <v>0</v>
      </c>
      <c r="BW23" s="14">
        <v>208791.78</v>
      </c>
      <c r="BX23" s="14">
        <v>208617.37</v>
      </c>
      <c r="BY23" s="14">
        <v>422161.46</v>
      </c>
      <c r="BZ23" s="14">
        <v>296261.78999999998</v>
      </c>
      <c r="CA23" s="12">
        <v>1971522.33</v>
      </c>
      <c r="CB23" s="12">
        <v>1657649.61</v>
      </c>
      <c r="CC23" s="13">
        <v>11432669.99</v>
      </c>
      <c r="CD23" s="13">
        <v>4837849.4400000004</v>
      </c>
      <c r="CE23" s="16">
        <f t="shared" si="0"/>
        <v>2.0482885975439582</v>
      </c>
      <c r="CF23" s="16">
        <f t="shared" si="1"/>
        <v>2.4351052603240992</v>
      </c>
      <c r="CG23" s="17"/>
      <c r="CH23" s="18"/>
      <c r="CI23" s="20"/>
      <c r="CJ23" s="19"/>
      <c r="CK23" s="19"/>
      <c r="CL23" s="20"/>
      <c r="CM23" s="20"/>
    </row>
    <row r="24" spans="1:91" x14ac:dyDescent="0.25">
      <c r="A24" s="12">
        <v>15</v>
      </c>
      <c r="B24" s="11">
        <v>45037</v>
      </c>
      <c r="C24" s="12">
        <v>948239.55</v>
      </c>
      <c r="D24" s="12">
        <v>380810.58</v>
      </c>
      <c r="E24" s="12">
        <v>649120.51</v>
      </c>
      <c r="F24" s="12"/>
      <c r="G24" s="12">
        <v>5908655.9400000004</v>
      </c>
      <c r="H24" s="12">
        <v>0</v>
      </c>
      <c r="I24" s="12">
        <v>0</v>
      </c>
      <c r="J24" s="12"/>
      <c r="K24" s="12">
        <v>9582000</v>
      </c>
      <c r="L24" s="12"/>
      <c r="M24" s="12">
        <v>0</v>
      </c>
      <c r="N24" s="12"/>
      <c r="O24" s="12">
        <v>7666518</v>
      </c>
      <c r="P24" s="12">
        <v>7666518</v>
      </c>
      <c r="Q24" s="12">
        <v>0</v>
      </c>
      <c r="R24" s="12">
        <v>0</v>
      </c>
      <c r="S24" s="12">
        <v>3668428.36</v>
      </c>
      <c r="T24" s="12">
        <v>3668428.36</v>
      </c>
      <c r="U24" s="12">
        <v>5096220.33</v>
      </c>
      <c r="V24" s="12"/>
      <c r="W24" s="12">
        <v>23326742.02</v>
      </c>
      <c r="X24" s="12">
        <v>11715756.939999999</v>
      </c>
      <c r="Y24" s="12">
        <v>1767236.08</v>
      </c>
      <c r="Z24" s="12">
        <v>958474.67</v>
      </c>
      <c r="AA24" s="12">
        <v>7772870.0499999998</v>
      </c>
      <c r="AB24" s="12">
        <v>3543500.46</v>
      </c>
      <c r="AC24" s="12">
        <v>1690555.23</v>
      </c>
      <c r="AD24" s="12">
        <v>1686147.92</v>
      </c>
      <c r="AE24" s="12">
        <v>0</v>
      </c>
      <c r="AF24" s="12">
        <v>0</v>
      </c>
      <c r="AG24" s="12">
        <v>1865309.42</v>
      </c>
      <c r="AH24" s="12">
        <v>120637.46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4.5</v>
      </c>
      <c r="AT24" s="12">
        <v>0</v>
      </c>
      <c r="AU24" s="12">
        <v>76689.759999999995</v>
      </c>
      <c r="AV24" s="12">
        <v>61203.28</v>
      </c>
      <c r="AW24" s="12">
        <v>182800.32</v>
      </c>
      <c r="AX24" s="12">
        <v>182484.17</v>
      </c>
      <c r="AY24" s="14">
        <v>88722.92</v>
      </c>
      <c r="AZ24" s="14">
        <v>23206.17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4">
        <v>0</v>
      </c>
      <c r="BG24" s="12">
        <v>13444188.289999999</v>
      </c>
      <c r="BH24" s="12">
        <v>6575654.1299999999</v>
      </c>
      <c r="BI24" s="14">
        <v>24929.81</v>
      </c>
      <c r="BJ24" s="14">
        <v>21.1</v>
      </c>
      <c r="BK24" s="14">
        <v>170969.89</v>
      </c>
      <c r="BL24" s="14">
        <v>35261.78</v>
      </c>
      <c r="BM24" s="14">
        <v>0</v>
      </c>
      <c r="BN24" s="14">
        <v>0</v>
      </c>
      <c r="BO24" s="14">
        <v>0</v>
      </c>
      <c r="BP24" s="14">
        <v>0</v>
      </c>
      <c r="BQ24" s="14">
        <v>1301006.02</v>
      </c>
      <c r="BR24" s="14">
        <v>1293646.54</v>
      </c>
      <c r="BS24" s="14">
        <v>17648.740000000002</v>
      </c>
      <c r="BT24" s="14">
        <v>287.89999999999998</v>
      </c>
      <c r="BU24" s="14">
        <v>0</v>
      </c>
      <c r="BV24" s="14">
        <v>0</v>
      </c>
      <c r="BW24" s="14">
        <v>182431.63</v>
      </c>
      <c r="BX24" s="14">
        <v>182299.83</v>
      </c>
      <c r="BY24" s="14">
        <v>424689.47</v>
      </c>
      <c r="BZ24" s="14">
        <v>291758.65999999997</v>
      </c>
      <c r="CA24" s="12">
        <v>2121675.56</v>
      </c>
      <c r="CB24" s="12">
        <v>1803275.81</v>
      </c>
      <c r="CC24" s="13">
        <v>11322512.73</v>
      </c>
      <c r="CD24" s="13">
        <v>4772378.3099999996</v>
      </c>
      <c r="CE24" s="16">
        <f t="shared" si="0"/>
        <v>2.0602089462168349</v>
      </c>
      <c r="CF24" s="16">
        <f t="shared" si="1"/>
        <v>2.454909518688178</v>
      </c>
      <c r="CG24" s="17"/>
      <c r="CH24" s="18"/>
      <c r="CI24" s="20"/>
      <c r="CJ24" s="19"/>
      <c r="CK24" s="19"/>
      <c r="CL24" s="20"/>
      <c r="CM24" s="20"/>
    </row>
    <row r="25" spans="1:91" x14ac:dyDescent="0.25">
      <c r="A25" s="12">
        <v>16</v>
      </c>
      <c r="B25" s="11">
        <v>45038</v>
      </c>
      <c r="C25" s="12">
        <v>1143882.75</v>
      </c>
      <c r="D25" s="12">
        <v>516791.79</v>
      </c>
      <c r="E25" s="12">
        <v>472379.49</v>
      </c>
      <c r="F25" s="12"/>
      <c r="G25" s="12">
        <v>5911073.9299999997</v>
      </c>
      <c r="H25" s="12">
        <v>0</v>
      </c>
      <c r="I25" s="12">
        <v>0</v>
      </c>
      <c r="J25" s="12"/>
      <c r="K25" s="12">
        <v>9664000</v>
      </c>
      <c r="L25" s="12"/>
      <c r="M25" s="12">
        <v>0</v>
      </c>
      <c r="N25" s="12"/>
      <c r="O25" s="12">
        <v>7671453</v>
      </c>
      <c r="P25" s="12">
        <v>7671453</v>
      </c>
      <c r="Q25" s="12">
        <v>0</v>
      </c>
      <c r="R25" s="12">
        <v>0</v>
      </c>
      <c r="S25" s="12">
        <v>3183241.35</v>
      </c>
      <c r="T25" s="12">
        <v>3183241.35</v>
      </c>
      <c r="U25" s="12">
        <v>5096220.33</v>
      </c>
      <c r="V25" s="12"/>
      <c r="W25" s="12">
        <v>22949810.18</v>
      </c>
      <c r="X25" s="12">
        <v>11371486.140000001</v>
      </c>
      <c r="Y25" s="12">
        <v>1781964.99</v>
      </c>
      <c r="Z25" s="12">
        <v>958136.55</v>
      </c>
      <c r="AA25" s="12">
        <v>7726707.9800000004</v>
      </c>
      <c r="AB25" s="12">
        <v>3522582.97</v>
      </c>
      <c r="AC25" s="12">
        <v>1014607.47</v>
      </c>
      <c r="AD25" s="12">
        <v>1010011.73</v>
      </c>
      <c r="AE25" s="12">
        <v>0</v>
      </c>
      <c r="AF25" s="12">
        <v>0</v>
      </c>
      <c r="AG25" s="12">
        <v>1822148.73</v>
      </c>
      <c r="AH25" s="12">
        <v>113159.67</v>
      </c>
      <c r="AI25" s="12">
        <v>0</v>
      </c>
      <c r="AJ25" s="12">
        <v>0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90.77</v>
      </c>
      <c r="AR25" s="12">
        <v>0</v>
      </c>
      <c r="AS25" s="12">
        <v>4.5</v>
      </c>
      <c r="AT25" s="12">
        <v>0</v>
      </c>
      <c r="AU25" s="12">
        <v>76907.210000000006</v>
      </c>
      <c r="AV25" s="12">
        <v>61203.82</v>
      </c>
      <c r="AW25" s="12">
        <v>165709.41</v>
      </c>
      <c r="AX25" s="12">
        <v>165648.29999999999</v>
      </c>
      <c r="AY25" s="14">
        <v>107545.46</v>
      </c>
      <c r="AZ25" s="14">
        <v>39828.33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2">
        <v>12695686.5</v>
      </c>
      <c r="BH25" s="12">
        <v>5870571.3799999999</v>
      </c>
      <c r="BI25" s="14">
        <v>24204.81</v>
      </c>
      <c r="BJ25" s="14">
        <v>24.81</v>
      </c>
      <c r="BK25" s="14">
        <v>168227.72</v>
      </c>
      <c r="BL25" s="14">
        <v>35199.33</v>
      </c>
      <c r="BM25" s="14">
        <v>0</v>
      </c>
      <c r="BN25" s="14">
        <v>0</v>
      </c>
      <c r="BO25" s="14">
        <v>0</v>
      </c>
      <c r="BP25" s="14">
        <v>0</v>
      </c>
      <c r="BQ25" s="14">
        <v>1201333.24</v>
      </c>
      <c r="BR25" s="14">
        <v>1100056.08</v>
      </c>
      <c r="BS25" s="14">
        <v>17648.740000000002</v>
      </c>
      <c r="BT25" s="14">
        <v>287.89999999999998</v>
      </c>
      <c r="BU25" s="14">
        <v>0</v>
      </c>
      <c r="BV25" s="14">
        <v>0</v>
      </c>
      <c r="BW25" s="14">
        <v>165714.65</v>
      </c>
      <c r="BX25" s="14">
        <v>165650.92000000001</v>
      </c>
      <c r="BY25" s="14">
        <v>262327.55</v>
      </c>
      <c r="BZ25" s="14">
        <v>102960.79</v>
      </c>
      <c r="CA25" s="12">
        <v>1839456.7</v>
      </c>
      <c r="CB25" s="12">
        <v>1404179.83</v>
      </c>
      <c r="CC25" s="13">
        <v>10856229.800000001</v>
      </c>
      <c r="CD25" s="13">
        <v>4466391.55</v>
      </c>
      <c r="CE25" s="16">
        <f t="shared" si="0"/>
        <v>2.1139760858783587</v>
      </c>
      <c r="CF25" s="16">
        <f t="shared" si="1"/>
        <v>2.5460119232045386</v>
      </c>
      <c r="CG25" s="17"/>
      <c r="CH25" s="18"/>
      <c r="CI25" s="20"/>
      <c r="CJ25" s="19"/>
      <c r="CK25" s="19"/>
      <c r="CL25" s="20"/>
      <c r="CM25" s="20"/>
    </row>
    <row r="26" spans="1:91" x14ac:dyDescent="0.25">
      <c r="A26" s="12">
        <v>17</v>
      </c>
      <c r="B26" s="11">
        <v>45041</v>
      </c>
      <c r="C26" s="12">
        <v>1119525.92</v>
      </c>
      <c r="D26" s="12">
        <v>504615.94</v>
      </c>
      <c r="E26" s="12">
        <v>649049.5</v>
      </c>
      <c r="F26" s="12"/>
      <c r="G26" s="12">
        <v>5918338.2000000002</v>
      </c>
      <c r="H26" s="12">
        <v>0</v>
      </c>
      <c r="I26" s="12">
        <v>0</v>
      </c>
      <c r="J26" s="12"/>
      <c r="K26" s="12">
        <v>9664000</v>
      </c>
      <c r="L26" s="12"/>
      <c r="M26" s="12">
        <v>0</v>
      </c>
      <c r="N26" s="12"/>
      <c r="O26" s="12">
        <v>7675658</v>
      </c>
      <c r="P26" s="12">
        <v>7675658</v>
      </c>
      <c r="Q26" s="12">
        <v>0</v>
      </c>
      <c r="R26" s="12">
        <v>0</v>
      </c>
      <c r="S26" s="12">
        <v>2999377.19</v>
      </c>
      <c r="T26" s="12">
        <v>2999377.19</v>
      </c>
      <c r="U26" s="12">
        <v>5096220.33</v>
      </c>
      <c r="V26" s="12"/>
      <c r="W26" s="12">
        <v>22929728.48</v>
      </c>
      <c r="X26" s="12">
        <v>11179651.119999999</v>
      </c>
      <c r="Y26" s="12">
        <v>1788362.36</v>
      </c>
      <c r="Z26" s="12">
        <v>961885.02</v>
      </c>
      <c r="AA26" s="12">
        <v>7851780.7699999996</v>
      </c>
      <c r="AB26" s="12">
        <v>3503090.4</v>
      </c>
      <c r="AC26" s="12">
        <v>862806.76</v>
      </c>
      <c r="AD26" s="12">
        <v>858229.73</v>
      </c>
      <c r="AE26" s="12">
        <v>0</v>
      </c>
      <c r="AF26" s="12">
        <v>0</v>
      </c>
      <c r="AG26" s="12">
        <v>1848042.08</v>
      </c>
      <c r="AH26" s="12">
        <v>142059.44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97.94</v>
      </c>
      <c r="AR26" s="12">
        <v>0</v>
      </c>
      <c r="AS26" s="12">
        <v>4.5</v>
      </c>
      <c r="AT26" s="12">
        <v>0</v>
      </c>
      <c r="AU26" s="12">
        <v>76417.37</v>
      </c>
      <c r="AV26" s="12">
        <v>61199.37</v>
      </c>
      <c r="AW26" s="12">
        <v>136619.68</v>
      </c>
      <c r="AX26" s="12">
        <v>136493.41</v>
      </c>
      <c r="AY26" s="14">
        <v>129017.5</v>
      </c>
      <c r="AZ26" s="14">
        <v>64642.42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2">
        <v>12693148.960000001</v>
      </c>
      <c r="BH26" s="12">
        <v>5727599.79</v>
      </c>
      <c r="BI26" s="14">
        <v>24791.09</v>
      </c>
      <c r="BJ26" s="14">
        <v>26.85</v>
      </c>
      <c r="BK26" s="14">
        <v>166764.78</v>
      </c>
      <c r="BL26" s="14">
        <v>34823.120000000003</v>
      </c>
      <c r="BM26" s="14">
        <v>0</v>
      </c>
      <c r="BN26" s="14">
        <v>0</v>
      </c>
      <c r="BO26" s="14">
        <v>0</v>
      </c>
      <c r="BP26" s="14">
        <v>0</v>
      </c>
      <c r="BQ26" s="14">
        <v>1107127.3</v>
      </c>
      <c r="BR26" s="14">
        <v>1092804.55</v>
      </c>
      <c r="BS26" s="14">
        <v>56403.88</v>
      </c>
      <c r="BT26" s="14">
        <v>287.89999999999998</v>
      </c>
      <c r="BU26" s="14">
        <v>0</v>
      </c>
      <c r="BV26" s="14">
        <v>0</v>
      </c>
      <c r="BW26" s="14">
        <v>136464.24</v>
      </c>
      <c r="BX26" s="14">
        <v>136415.67999999999</v>
      </c>
      <c r="BY26" s="14">
        <v>390135.66</v>
      </c>
      <c r="BZ26" s="14">
        <v>129886.6</v>
      </c>
      <c r="CA26" s="12">
        <v>1881686.94</v>
      </c>
      <c r="CB26" s="12">
        <v>1394244.7</v>
      </c>
      <c r="CC26" s="13">
        <v>10811462.02</v>
      </c>
      <c r="CD26" s="13">
        <v>4333355.09</v>
      </c>
      <c r="CE26" s="16">
        <f t="shared" si="0"/>
        <v>2.1208721297436517</v>
      </c>
      <c r="CF26" s="16">
        <f t="shared" si="1"/>
        <v>2.5799065361154145</v>
      </c>
      <c r="CG26" s="17"/>
      <c r="CH26" s="18"/>
      <c r="CI26" s="20"/>
      <c r="CJ26" s="19"/>
      <c r="CK26" s="19"/>
      <c r="CL26" s="20"/>
      <c r="CM26" s="20"/>
    </row>
    <row r="27" spans="1:91" x14ac:dyDescent="0.25">
      <c r="A27" s="12">
        <v>18</v>
      </c>
      <c r="B27" s="11">
        <v>45042</v>
      </c>
      <c r="C27" s="12">
        <v>1126265.45</v>
      </c>
      <c r="D27" s="12">
        <v>485945.62</v>
      </c>
      <c r="E27" s="12">
        <v>724795.08</v>
      </c>
      <c r="F27" s="12"/>
      <c r="G27" s="12">
        <v>5915055.6799999997</v>
      </c>
      <c r="H27" s="12">
        <v>0</v>
      </c>
      <c r="I27" s="12">
        <v>0</v>
      </c>
      <c r="J27" s="12"/>
      <c r="K27" s="12">
        <v>10164000</v>
      </c>
      <c r="L27" s="12"/>
      <c r="M27" s="12">
        <v>0</v>
      </c>
      <c r="N27" s="12"/>
      <c r="O27" s="12">
        <v>7679588</v>
      </c>
      <c r="P27" s="12">
        <v>7679588</v>
      </c>
      <c r="Q27" s="12">
        <v>0</v>
      </c>
      <c r="R27" s="12">
        <v>0</v>
      </c>
      <c r="S27" s="12">
        <v>3077579.89</v>
      </c>
      <c r="T27" s="12">
        <v>3077579.89</v>
      </c>
      <c r="U27" s="12">
        <v>5096220.33</v>
      </c>
      <c r="V27" s="12"/>
      <c r="W27" s="12">
        <v>23591063.77</v>
      </c>
      <c r="X27" s="12">
        <v>11243113.51</v>
      </c>
      <c r="Y27" s="12">
        <v>1768195.02</v>
      </c>
      <c r="Z27" s="12">
        <v>959329.33</v>
      </c>
      <c r="AA27" s="12">
        <v>8154864.7199999997</v>
      </c>
      <c r="AB27" s="12">
        <v>3559919.48</v>
      </c>
      <c r="AC27" s="12">
        <v>790661.67</v>
      </c>
      <c r="AD27" s="12">
        <v>786066.13</v>
      </c>
      <c r="AE27" s="12">
        <v>0</v>
      </c>
      <c r="AF27" s="12">
        <v>0</v>
      </c>
      <c r="AG27" s="12">
        <v>1908435.05</v>
      </c>
      <c r="AH27" s="12">
        <v>142069.25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24.7</v>
      </c>
      <c r="AR27" s="12">
        <v>0</v>
      </c>
      <c r="AS27" s="12">
        <v>4.5</v>
      </c>
      <c r="AT27" s="12">
        <v>0</v>
      </c>
      <c r="AU27" s="12">
        <v>68836.52</v>
      </c>
      <c r="AV27" s="12">
        <v>61280.55</v>
      </c>
      <c r="AW27" s="12">
        <v>158472.97</v>
      </c>
      <c r="AX27" s="12">
        <v>158152.70000000001</v>
      </c>
      <c r="AY27" s="14">
        <v>170122.22</v>
      </c>
      <c r="AZ27" s="14">
        <v>99221.35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2">
        <v>13019617.380000001</v>
      </c>
      <c r="BH27" s="12">
        <v>5766038.8099999996</v>
      </c>
      <c r="BI27" s="14">
        <v>24681.19</v>
      </c>
      <c r="BJ27" s="14">
        <v>26.86</v>
      </c>
      <c r="BK27" s="14">
        <v>168246.58</v>
      </c>
      <c r="BL27" s="14">
        <v>34280.01</v>
      </c>
      <c r="BM27" s="14">
        <v>0</v>
      </c>
      <c r="BN27" s="14">
        <v>0</v>
      </c>
      <c r="BO27" s="14">
        <v>0</v>
      </c>
      <c r="BP27" s="14">
        <v>0</v>
      </c>
      <c r="BQ27" s="14">
        <v>1086407.28</v>
      </c>
      <c r="BR27" s="14">
        <v>1079439.18</v>
      </c>
      <c r="BS27" s="14">
        <v>56403.88</v>
      </c>
      <c r="BT27" s="14">
        <v>287.89999999999998</v>
      </c>
      <c r="BU27" s="14">
        <v>0</v>
      </c>
      <c r="BV27" s="14">
        <v>0</v>
      </c>
      <c r="BW27" s="14">
        <v>158003.63</v>
      </c>
      <c r="BX27" s="14">
        <v>157918.03</v>
      </c>
      <c r="BY27" s="14">
        <v>377277.31</v>
      </c>
      <c r="BZ27" s="14">
        <v>121741.73</v>
      </c>
      <c r="CA27" s="12">
        <v>1871019.87</v>
      </c>
      <c r="CB27" s="12">
        <v>1393693.71</v>
      </c>
      <c r="CC27" s="13">
        <v>11148597.51</v>
      </c>
      <c r="CD27" s="13">
        <v>4372345.0999999996</v>
      </c>
      <c r="CE27" s="16">
        <f t="shared" si="0"/>
        <v>2.1160566384102961</v>
      </c>
      <c r="CF27" s="16">
        <f t="shared" si="1"/>
        <v>2.5714149393194057</v>
      </c>
      <c r="CG27" s="17"/>
      <c r="CH27" s="18"/>
      <c r="CI27" s="20"/>
      <c r="CJ27" s="19"/>
      <c r="CK27" s="19"/>
      <c r="CL27" s="20"/>
      <c r="CM27" s="20"/>
    </row>
    <row r="28" spans="1:91" x14ac:dyDescent="0.25">
      <c r="A28" s="12">
        <v>19</v>
      </c>
      <c r="B28" s="11">
        <v>45043</v>
      </c>
      <c r="C28" s="12">
        <v>1115537.33</v>
      </c>
      <c r="D28" s="12">
        <v>467683.47</v>
      </c>
      <c r="E28" s="12">
        <v>713992.72</v>
      </c>
      <c r="F28" s="12"/>
      <c r="G28" s="12">
        <v>5917562.5099999998</v>
      </c>
      <c r="H28" s="12">
        <v>0</v>
      </c>
      <c r="I28" s="12">
        <v>0</v>
      </c>
      <c r="J28" s="12"/>
      <c r="K28" s="12">
        <v>9664000</v>
      </c>
      <c r="L28" s="12"/>
      <c r="M28" s="12">
        <v>0</v>
      </c>
      <c r="N28" s="12"/>
      <c r="O28" s="12">
        <v>7682423</v>
      </c>
      <c r="P28" s="12">
        <v>7682423</v>
      </c>
      <c r="Q28" s="12">
        <v>0</v>
      </c>
      <c r="R28" s="12">
        <v>0</v>
      </c>
      <c r="S28" s="12">
        <v>4002036.25</v>
      </c>
      <c r="T28" s="12">
        <v>4002036.25</v>
      </c>
      <c r="U28" s="12">
        <v>5096220.33</v>
      </c>
      <c r="V28" s="12"/>
      <c r="W28" s="12">
        <v>23999331.48</v>
      </c>
      <c r="X28" s="12">
        <v>12152142.720000001</v>
      </c>
      <c r="Y28" s="12">
        <v>1739490.14</v>
      </c>
      <c r="Z28" s="12">
        <v>957854.63</v>
      </c>
      <c r="AA28" s="12">
        <v>8046249.7300000004</v>
      </c>
      <c r="AB28" s="12">
        <v>3495262.06</v>
      </c>
      <c r="AC28" s="12">
        <v>1921322.61</v>
      </c>
      <c r="AD28" s="12">
        <v>1916746.29</v>
      </c>
      <c r="AE28" s="12">
        <v>0</v>
      </c>
      <c r="AF28" s="12">
        <v>0</v>
      </c>
      <c r="AG28" s="12">
        <v>1604179.09</v>
      </c>
      <c r="AH28" s="12">
        <v>142076.23000000001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10.130000000000001</v>
      </c>
      <c r="AR28" s="12">
        <v>0</v>
      </c>
      <c r="AS28" s="12">
        <v>4.5</v>
      </c>
      <c r="AT28" s="12">
        <v>0</v>
      </c>
      <c r="AU28" s="12">
        <v>98804.69</v>
      </c>
      <c r="AV28" s="12">
        <v>87532.85</v>
      </c>
      <c r="AW28" s="12">
        <v>159840.6</v>
      </c>
      <c r="AX28" s="12">
        <v>159425.21</v>
      </c>
      <c r="AY28" s="14">
        <v>94704.98</v>
      </c>
      <c r="AZ28" s="14">
        <v>24170.01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4">
        <v>0</v>
      </c>
      <c r="BG28" s="12">
        <v>13664606.49</v>
      </c>
      <c r="BH28" s="12">
        <v>6783067.2800000003</v>
      </c>
      <c r="BI28" s="14">
        <v>24700.23</v>
      </c>
      <c r="BJ28" s="14">
        <v>26.88</v>
      </c>
      <c r="BK28" s="14">
        <v>167309.51999999999</v>
      </c>
      <c r="BL28" s="14">
        <v>36531.620000000003</v>
      </c>
      <c r="BM28" s="14">
        <v>0</v>
      </c>
      <c r="BN28" s="14">
        <v>0</v>
      </c>
      <c r="BO28" s="14">
        <v>0</v>
      </c>
      <c r="BP28" s="14">
        <v>0</v>
      </c>
      <c r="BQ28" s="14">
        <v>1109754.73</v>
      </c>
      <c r="BR28" s="14">
        <v>1100924.1299999999</v>
      </c>
      <c r="BS28" s="14">
        <v>56403.88</v>
      </c>
      <c r="BT28" s="14">
        <v>287.89999999999998</v>
      </c>
      <c r="BU28" s="14">
        <v>0</v>
      </c>
      <c r="BV28" s="14">
        <v>0</v>
      </c>
      <c r="BW28" s="14">
        <v>159062.65</v>
      </c>
      <c r="BX28" s="14">
        <v>159036.23000000001</v>
      </c>
      <c r="BY28" s="14">
        <v>279766.45</v>
      </c>
      <c r="BZ28" s="14">
        <v>121036.23</v>
      </c>
      <c r="CA28" s="12">
        <v>1796997.45</v>
      </c>
      <c r="CB28" s="12">
        <v>1417842.99</v>
      </c>
      <c r="CC28" s="13">
        <v>11867609.039999999</v>
      </c>
      <c r="CD28" s="13">
        <v>5365224.29</v>
      </c>
      <c r="CE28" s="16">
        <f t="shared" si="0"/>
        <v>2.0222549798455445</v>
      </c>
      <c r="CF28" s="16">
        <f t="shared" si="1"/>
        <v>2.2649831699766647</v>
      </c>
      <c r="CG28" s="17"/>
      <c r="CH28" s="18"/>
      <c r="CI28" s="20"/>
      <c r="CJ28" s="19"/>
      <c r="CK28" s="19"/>
      <c r="CL28" s="20"/>
      <c r="CM28" s="20"/>
    </row>
    <row r="29" spans="1:91" x14ac:dyDescent="0.25">
      <c r="A29" s="12">
        <v>20</v>
      </c>
      <c r="B29" s="11">
        <v>45044</v>
      </c>
      <c r="C29" s="12">
        <v>1108036.42</v>
      </c>
      <c r="D29" s="12">
        <v>443813.3</v>
      </c>
      <c r="E29" s="12">
        <v>712010.58</v>
      </c>
      <c r="F29" s="12"/>
      <c r="G29" s="12">
        <v>5920025.7599999998</v>
      </c>
      <c r="H29" s="12">
        <v>0</v>
      </c>
      <c r="I29" s="12">
        <v>0</v>
      </c>
      <c r="J29" s="12"/>
      <c r="K29" s="12">
        <v>9864000</v>
      </c>
      <c r="L29" s="12"/>
      <c r="M29" s="12">
        <v>0</v>
      </c>
      <c r="N29" s="12"/>
      <c r="O29" s="12">
        <v>7687723</v>
      </c>
      <c r="P29" s="12">
        <v>7687723</v>
      </c>
      <c r="Q29" s="12">
        <v>0</v>
      </c>
      <c r="R29" s="12">
        <v>0</v>
      </c>
      <c r="S29" s="12">
        <v>3869556.92</v>
      </c>
      <c r="T29" s="12">
        <v>3869556.92</v>
      </c>
      <c r="U29" s="12">
        <v>5096220.33</v>
      </c>
      <c r="V29" s="12"/>
      <c r="W29" s="12">
        <v>24065132.34</v>
      </c>
      <c r="X29" s="12">
        <v>12001093.220000001</v>
      </c>
      <c r="Y29" s="12">
        <v>1741339.58</v>
      </c>
      <c r="Z29" s="12">
        <v>957853.72</v>
      </c>
      <c r="AA29" s="12">
        <v>8092381.0599999996</v>
      </c>
      <c r="AB29" s="12">
        <v>3596204.09</v>
      </c>
      <c r="AC29" s="12">
        <v>1861610.2</v>
      </c>
      <c r="AD29" s="12">
        <v>1857062.93</v>
      </c>
      <c r="AE29" s="12">
        <v>0</v>
      </c>
      <c r="AF29" s="12">
        <v>0</v>
      </c>
      <c r="AG29" s="12">
        <v>1782881.5</v>
      </c>
      <c r="AH29" s="12">
        <v>253630.45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0.98</v>
      </c>
      <c r="AR29" s="12">
        <v>0</v>
      </c>
      <c r="AS29" s="12">
        <v>4.5</v>
      </c>
      <c r="AT29" s="12">
        <v>0</v>
      </c>
      <c r="AU29" s="12">
        <v>74847.67</v>
      </c>
      <c r="AV29" s="12">
        <v>61191.48</v>
      </c>
      <c r="AW29" s="12">
        <v>145405.20000000001</v>
      </c>
      <c r="AX29" s="12">
        <v>145263.1</v>
      </c>
      <c r="AY29" s="14">
        <v>108626.4</v>
      </c>
      <c r="AZ29" s="14">
        <v>28315.69</v>
      </c>
      <c r="BA29" s="14">
        <v>0</v>
      </c>
      <c r="BB29" s="14">
        <v>0</v>
      </c>
      <c r="BC29" s="14">
        <v>0</v>
      </c>
      <c r="BD29" s="14">
        <v>0</v>
      </c>
      <c r="BE29" s="14">
        <v>0</v>
      </c>
      <c r="BF29" s="14">
        <v>0</v>
      </c>
      <c r="BG29" s="12">
        <v>13807097.08</v>
      </c>
      <c r="BH29" s="12">
        <v>6899521.4500000002</v>
      </c>
      <c r="BI29" s="14">
        <v>23761.66</v>
      </c>
      <c r="BJ29" s="14">
        <v>26.9</v>
      </c>
      <c r="BK29" s="14">
        <v>156397.22</v>
      </c>
      <c r="BL29" s="14">
        <v>34422.879999999997</v>
      </c>
      <c r="BM29" s="14">
        <v>0</v>
      </c>
      <c r="BN29" s="14">
        <v>0</v>
      </c>
      <c r="BO29" s="14">
        <v>0</v>
      </c>
      <c r="BP29" s="14">
        <v>0</v>
      </c>
      <c r="BQ29" s="14">
        <v>1568219.61</v>
      </c>
      <c r="BR29" s="14">
        <v>1558840.23</v>
      </c>
      <c r="BS29" s="14">
        <v>56403.88</v>
      </c>
      <c r="BT29" s="14">
        <v>287.89999999999998</v>
      </c>
      <c r="BU29" s="14">
        <v>0</v>
      </c>
      <c r="BV29" s="14">
        <v>0</v>
      </c>
      <c r="BW29" s="14">
        <v>145146.68</v>
      </c>
      <c r="BX29" s="14">
        <v>145133.84</v>
      </c>
      <c r="BY29" s="14">
        <v>257121.9</v>
      </c>
      <c r="BZ29" s="14">
        <v>108052.47</v>
      </c>
      <c r="CA29" s="12">
        <v>2207050.94</v>
      </c>
      <c r="CB29" s="12">
        <v>1846764.22</v>
      </c>
      <c r="CC29" s="13">
        <v>11600046.140000001</v>
      </c>
      <c r="CD29" s="13">
        <v>5052757.2300000004</v>
      </c>
      <c r="CE29" s="16">
        <f t="shared" si="0"/>
        <v>2.0745721223484717</v>
      </c>
      <c r="CF29" s="16">
        <f t="shared" si="1"/>
        <v>2.3751573000074653</v>
      </c>
      <c r="CG29" s="17"/>
      <c r="CH29" s="18"/>
      <c r="CI29" s="20"/>
      <c r="CJ29" s="19"/>
      <c r="CK29" s="19"/>
      <c r="CL29" s="20"/>
      <c r="CM29" s="20"/>
    </row>
    <row r="30" spans="1:91" x14ac:dyDescent="0.25">
      <c r="A30" s="12">
        <v>21</v>
      </c>
      <c r="B30" s="11">
        <v>45045</v>
      </c>
      <c r="C30" s="12">
        <v>1141531.1499999999</v>
      </c>
      <c r="D30" s="12">
        <v>424536.54</v>
      </c>
      <c r="E30" s="12">
        <v>1058095.3600000001</v>
      </c>
      <c r="F30" s="12"/>
      <c r="G30" s="12">
        <v>5931815.71</v>
      </c>
      <c r="H30" s="12">
        <v>0</v>
      </c>
      <c r="I30" s="12">
        <v>0</v>
      </c>
      <c r="J30" s="12"/>
      <c r="K30" s="12">
        <v>9403000</v>
      </c>
      <c r="L30" s="12"/>
      <c r="M30" s="12">
        <v>0</v>
      </c>
      <c r="N30" s="12"/>
      <c r="O30" s="12">
        <v>7685438</v>
      </c>
      <c r="P30" s="12">
        <v>7685438</v>
      </c>
      <c r="Q30" s="12">
        <v>0</v>
      </c>
      <c r="R30" s="12">
        <v>0</v>
      </c>
      <c r="S30" s="12">
        <v>2417701.4500000002</v>
      </c>
      <c r="T30" s="12">
        <v>2417701.4500000002</v>
      </c>
      <c r="U30" s="12">
        <v>5096220.33</v>
      </c>
      <c r="V30" s="12"/>
      <c r="W30" s="12">
        <v>22541361.34</v>
      </c>
      <c r="X30" s="12">
        <v>10527676</v>
      </c>
      <c r="Y30" s="12">
        <v>1756113.73</v>
      </c>
      <c r="Z30" s="12">
        <v>949683.52</v>
      </c>
      <c r="AA30" s="12">
        <v>7954547.8899999997</v>
      </c>
      <c r="AB30" s="12">
        <v>3519127.49</v>
      </c>
      <c r="AC30" s="12">
        <v>487595.54</v>
      </c>
      <c r="AD30" s="12">
        <v>433119.97</v>
      </c>
      <c r="AE30" s="12">
        <v>0</v>
      </c>
      <c r="AF30" s="12">
        <v>0</v>
      </c>
      <c r="AG30" s="12">
        <v>1640382.37</v>
      </c>
      <c r="AH30" s="12">
        <v>174430.35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6.17</v>
      </c>
      <c r="AR30" s="12">
        <v>0</v>
      </c>
      <c r="AS30" s="12">
        <v>4.5</v>
      </c>
      <c r="AT30" s="12">
        <v>0</v>
      </c>
      <c r="AU30" s="12">
        <v>82182.42</v>
      </c>
      <c r="AV30" s="12">
        <v>68759.600000000006</v>
      </c>
      <c r="AW30" s="12">
        <v>184479.97</v>
      </c>
      <c r="AX30" s="12">
        <v>184331.12</v>
      </c>
      <c r="AY30" s="12">
        <v>119843.5</v>
      </c>
      <c r="AZ30" s="12">
        <v>44191.519999999997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12225156.08</v>
      </c>
      <c r="BH30" s="12">
        <v>5373643.5700000003</v>
      </c>
      <c r="BI30" s="12">
        <v>29599.96</v>
      </c>
      <c r="BJ30" s="12">
        <v>31.48</v>
      </c>
      <c r="BK30" s="12">
        <v>119768.47</v>
      </c>
      <c r="BL30" s="12">
        <v>10762.27</v>
      </c>
      <c r="BM30" s="12">
        <v>0</v>
      </c>
      <c r="BN30" s="12">
        <v>0</v>
      </c>
      <c r="BO30" s="12">
        <v>0</v>
      </c>
      <c r="BP30" s="12">
        <v>0</v>
      </c>
      <c r="BQ30" s="12">
        <v>1422438.56</v>
      </c>
      <c r="BR30" s="12">
        <v>1294918.6000000001</v>
      </c>
      <c r="BS30" s="12">
        <v>102565.04</v>
      </c>
      <c r="BT30" s="12">
        <v>342.83</v>
      </c>
      <c r="BU30" s="12">
        <v>0</v>
      </c>
      <c r="BV30" s="12">
        <v>0</v>
      </c>
      <c r="BW30" s="12">
        <v>184832.51</v>
      </c>
      <c r="BX30" s="12">
        <v>184507.39</v>
      </c>
      <c r="BY30" s="12">
        <v>219081.1</v>
      </c>
      <c r="BZ30" s="12">
        <v>115308.48</v>
      </c>
      <c r="CA30" s="12">
        <v>2078285.64</v>
      </c>
      <c r="CB30" s="12">
        <v>1605871.04</v>
      </c>
      <c r="CC30" s="12">
        <v>10146870.439999999</v>
      </c>
      <c r="CD30" s="12">
        <v>3767772.52</v>
      </c>
      <c r="CE30" s="16">
        <f t="shared" ref="CE30:CE31" si="2">W30/CC30</f>
        <v>2.2215087374270248</v>
      </c>
      <c r="CF30" s="16">
        <f t="shared" ref="CF30:CF31" si="3">X30/CD30</f>
        <v>2.7941379008730602</v>
      </c>
      <c r="CG30" s="17"/>
      <c r="CH30" s="18"/>
      <c r="CI30" s="20"/>
      <c r="CJ30" s="19"/>
      <c r="CK30" s="19"/>
      <c r="CL30" s="20"/>
      <c r="CM30" s="20"/>
    </row>
    <row r="31" spans="1:91" ht="15.75" customHeight="1" x14ac:dyDescent="0.25">
      <c r="A31" s="12">
        <v>22</v>
      </c>
      <c r="B31" s="11">
        <v>45047</v>
      </c>
      <c r="C31" s="12" t="s">
        <v>49</v>
      </c>
      <c r="D31" s="12" t="s">
        <v>49</v>
      </c>
      <c r="E31" s="12" t="s">
        <v>49</v>
      </c>
      <c r="F31" s="12" t="s">
        <v>49</v>
      </c>
      <c r="G31" s="12" t="s">
        <v>49</v>
      </c>
      <c r="H31" s="12" t="s">
        <v>49</v>
      </c>
      <c r="I31" s="12" t="s">
        <v>49</v>
      </c>
      <c r="J31" s="12" t="s">
        <v>49</v>
      </c>
      <c r="K31" s="12" t="s">
        <v>49</v>
      </c>
      <c r="L31" s="12" t="s">
        <v>49</v>
      </c>
      <c r="M31" s="12" t="s">
        <v>49</v>
      </c>
      <c r="N31" s="12" t="s">
        <v>49</v>
      </c>
      <c r="O31" s="12" t="s">
        <v>49</v>
      </c>
      <c r="P31" s="12" t="s">
        <v>49</v>
      </c>
      <c r="Q31" s="12" t="s">
        <v>49</v>
      </c>
      <c r="R31" s="12" t="s">
        <v>49</v>
      </c>
      <c r="S31" s="12" t="s">
        <v>49</v>
      </c>
      <c r="T31" s="12" t="s">
        <v>49</v>
      </c>
      <c r="U31" s="12" t="s">
        <v>49</v>
      </c>
      <c r="V31" s="12" t="s">
        <v>49</v>
      </c>
      <c r="W31" s="12" t="s">
        <v>49</v>
      </c>
      <c r="X31" s="12" t="s">
        <v>49</v>
      </c>
      <c r="Y31" s="12" t="s">
        <v>49</v>
      </c>
      <c r="Z31" s="12" t="s">
        <v>49</v>
      </c>
      <c r="AA31" s="12" t="s">
        <v>49</v>
      </c>
      <c r="AB31" s="12" t="s">
        <v>49</v>
      </c>
      <c r="AC31" s="12" t="s">
        <v>49</v>
      </c>
      <c r="AD31" s="12" t="s">
        <v>49</v>
      </c>
      <c r="AE31" s="12" t="s">
        <v>49</v>
      </c>
      <c r="AF31" s="12" t="s">
        <v>49</v>
      </c>
      <c r="AG31" s="12" t="s">
        <v>49</v>
      </c>
      <c r="AH31" s="12" t="s">
        <v>49</v>
      </c>
      <c r="AI31" s="12" t="s">
        <v>49</v>
      </c>
      <c r="AJ31" s="12" t="s">
        <v>49</v>
      </c>
      <c r="AK31" s="12" t="s">
        <v>49</v>
      </c>
      <c r="AL31" s="12" t="s">
        <v>49</v>
      </c>
      <c r="AM31" s="12" t="s">
        <v>49</v>
      </c>
      <c r="AN31" s="12" t="s">
        <v>49</v>
      </c>
      <c r="AO31" s="12" t="s">
        <v>49</v>
      </c>
      <c r="AP31" s="12" t="s">
        <v>49</v>
      </c>
      <c r="AQ31" s="12" t="s">
        <v>49</v>
      </c>
      <c r="AR31" s="12" t="s">
        <v>49</v>
      </c>
      <c r="AS31" s="12" t="s">
        <v>49</v>
      </c>
      <c r="AT31" s="12" t="s">
        <v>49</v>
      </c>
      <c r="AU31" s="12" t="s">
        <v>49</v>
      </c>
      <c r="AV31" s="12" t="s">
        <v>49</v>
      </c>
      <c r="AW31" s="12" t="s">
        <v>49</v>
      </c>
      <c r="AX31" s="12" t="s">
        <v>49</v>
      </c>
      <c r="AY31" s="12" t="s">
        <v>49</v>
      </c>
      <c r="AZ31" s="12" t="s">
        <v>49</v>
      </c>
      <c r="BA31" s="12" t="s">
        <v>49</v>
      </c>
      <c r="BB31" s="12" t="s">
        <v>49</v>
      </c>
      <c r="BC31" s="12" t="s">
        <v>49</v>
      </c>
      <c r="BD31" s="12" t="s">
        <v>49</v>
      </c>
      <c r="BE31" s="12" t="s">
        <v>49</v>
      </c>
      <c r="BF31" s="12" t="s">
        <v>49</v>
      </c>
      <c r="BG31" s="12" t="s">
        <v>49</v>
      </c>
      <c r="BH31" s="12" t="s">
        <v>49</v>
      </c>
      <c r="BI31" s="12" t="s">
        <v>49</v>
      </c>
      <c r="BJ31" s="12" t="s">
        <v>49</v>
      </c>
      <c r="BK31" s="12" t="s">
        <v>49</v>
      </c>
      <c r="BL31" s="12" t="s">
        <v>49</v>
      </c>
      <c r="BM31" s="12" t="s">
        <v>49</v>
      </c>
      <c r="BN31" s="12" t="s">
        <v>49</v>
      </c>
      <c r="BO31" s="12" t="s">
        <v>49</v>
      </c>
      <c r="BP31" s="12" t="s">
        <v>49</v>
      </c>
      <c r="BQ31" s="12" t="s">
        <v>49</v>
      </c>
      <c r="BR31" s="12" t="s">
        <v>49</v>
      </c>
      <c r="BS31" s="12" t="s">
        <v>49</v>
      </c>
      <c r="BT31" s="12" t="s">
        <v>49</v>
      </c>
      <c r="BU31" s="12" t="s">
        <v>49</v>
      </c>
      <c r="BV31" s="12" t="s">
        <v>49</v>
      </c>
      <c r="BW31" s="12" t="s">
        <v>49</v>
      </c>
      <c r="BX31" s="12" t="s">
        <v>49</v>
      </c>
      <c r="BY31" s="12" t="s">
        <v>49</v>
      </c>
      <c r="BZ31" s="12" t="s">
        <v>49</v>
      </c>
      <c r="CA31" s="12" t="s">
        <v>49</v>
      </c>
      <c r="CB31" s="12" t="s">
        <v>49</v>
      </c>
      <c r="CC31" s="12" t="s">
        <v>49</v>
      </c>
      <c r="CD31" s="12" t="s">
        <v>49</v>
      </c>
      <c r="CE31" s="16">
        <f>AVERAGE(CE10:CE30)</f>
        <v>2.0928508820411231</v>
      </c>
      <c r="CF31" s="16">
        <f>AVERAGE(CF10:CF30)</f>
        <v>2.5207613173844683</v>
      </c>
      <c r="CG31" s="1"/>
      <c r="CI31" s="20"/>
      <c r="CJ31" s="19"/>
      <c r="CK31" s="19"/>
      <c r="CL31" s="20"/>
      <c r="CM31" s="20"/>
    </row>
    <row r="32" spans="1:91" x14ac:dyDescent="0.25">
      <c r="A32" s="12"/>
      <c r="B32" s="11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6"/>
      <c r="CF32" s="16"/>
      <c r="CG32" s="1"/>
      <c r="CI32" s="17"/>
      <c r="CJ32" s="17"/>
      <c r="CK32" s="19"/>
      <c r="CL32" s="20"/>
      <c r="CM32" s="20"/>
    </row>
    <row r="33" spans="1:85" ht="30" customHeight="1" x14ac:dyDescent="0.25">
      <c r="A33" s="1"/>
      <c r="B33" s="1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"/>
      <c r="CF33" s="1"/>
      <c r="CG33" s="1"/>
    </row>
    <row r="34" spans="1:85" x14ac:dyDescent="0.25">
      <c r="A34" s="1"/>
      <c r="B34" s="1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"/>
      <c r="CF34" s="1"/>
      <c r="CG34" s="1"/>
    </row>
    <row r="35" spans="1:85" ht="30" customHeight="1" x14ac:dyDescent="0.25">
      <c r="A35" s="1"/>
      <c r="B35" s="1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"/>
      <c r="CF35" s="1"/>
      <c r="CG35" s="1"/>
    </row>
    <row r="36" spans="1:85" x14ac:dyDescent="0.25">
      <c r="A36" s="1"/>
      <c r="B36" s="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</row>
    <row r="37" spans="1:85" x14ac:dyDescent="0.25">
      <c r="A37" s="1"/>
      <c r="B37" s="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"/>
      <c r="CF37" s="1"/>
      <c r="CG37" s="1"/>
    </row>
    <row r="38" spans="1:85" x14ac:dyDescent="0.25">
      <c r="A38" s="1"/>
      <c r="B38" s="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"/>
      <c r="CF38" s="1"/>
      <c r="CG38" s="1"/>
    </row>
    <row r="39" spans="1:85" ht="30" customHeight="1" x14ac:dyDescent="0.25">
      <c r="A39" s="1"/>
      <c r="B39" s="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"/>
      <c r="CF39" s="1"/>
      <c r="CG39" s="1"/>
    </row>
    <row r="40" spans="1:85" x14ac:dyDescent="0.25">
      <c r="A40" s="1"/>
      <c r="B40" s="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"/>
      <c r="CF40" s="1"/>
      <c r="CG40" s="1"/>
    </row>
    <row r="41" spans="1:85" ht="30" customHeight="1" x14ac:dyDescent="0.25">
      <c r="A41" s="1"/>
      <c r="B41" s="1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"/>
      <c r="CF41" s="1"/>
      <c r="CG41" s="1"/>
    </row>
    <row r="42" spans="1:85" x14ac:dyDescent="0.25">
      <c r="A42" s="1"/>
      <c r="B42" s="1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"/>
      <c r="CF42" s="1"/>
      <c r="CG42" s="1"/>
    </row>
    <row r="43" spans="1:85" ht="30" customHeight="1" x14ac:dyDescent="0.2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"/>
      <c r="CF43" s="1"/>
      <c r="CG43" s="1"/>
    </row>
    <row r="44" spans="1:85" x14ac:dyDescent="0.25">
      <c r="A44" s="1"/>
      <c r="B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"/>
      <c r="CF44" s="1"/>
      <c r="CG44" s="1"/>
    </row>
    <row r="45" spans="1:85" ht="30" customHeight="1" x14ac:dyDescent="0.25">
      <c r="A45" s="1"/>
      <c r="B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"/>
      <c r="CF45" s="1"/>
      <c r="CG45" s="1"/>
    </row>
    <row r="46" spans="1:85" x14ac:dyDescent="0.25">
      <c r="A46" s="1"/>
      <c r="B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"/>
      <c r="CF46" s="1"/>
      <c r="CG46" s="1"/>
    </row>
    <row r="47" spans="1:85" ht="30" customHeight="1" x14ac:dyDescent="0.25">
      <c r="A47" s="1"/>
      <c r="B47" s="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"/>
      <c r="CF47" s="1"/>
      <c r="CG47" s="1"/>
    </row>
    <row r="48" spans="1:85" x14ac:dyDescent="0.25">
      <c r="A48" s="1"/>
      <c r="B48" s="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"/>
      <c r="CF48" s="1"/>
      <c r="CG48" s="1"/>
    </row>
    <row r="49" spans="1:85" ht="30" customHeight="1" x14ac:dyDescent="0.25">
      <c r="A49" s="1"/>
      <c r="B49" s="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"/>
      <c r="CF49" s="1"/>
      <c r="CG49" s="1"/>
    </row>
    <row r="50" spans="1:85" x14ac:dyDescent="0.25">
      <c r="A50" s="1"/>
      <c r="B50" s="1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"/>
      <c r="CF50" s="1"/>
      <c r="CG50" s="1"/>
    </row>
    <row r="51" spans="1:85" ht="30" customHeight="1" x14ac:dyDescent="0.25">
      <c r="A51" s="1"/>
      <c r="B51" s="1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"/>
      <c r="CF51" s="1"/>
      <c r="CG51" s="1"/>
    </row>
    <row r="52" spans="1:85" x14ac:dyDescent="0.25">
      <c r="A52" s="1"/>
      <c r="B52" s="1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"/>
      <c r="CF52" s="1"/>
      <c r="CG52" s="1"/>
    </row>
    <row r="53" spans="1:85" ht="30" customHeight="1" x14ac:dyDescent="0.25">
      <c r="A53" s="1"/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"/>
      <c r="CF53" s="1"/>
      <c r="CG53" s="1"/>
    </row>
    <row r="54" spans="1:85" x14ac:dyDescent="0.25">
      <c r="A54" s="1"/>
      <c r="B54" s="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"/>
      <c r="CF54" s="1"/>
      <c r="CG54" s="1"/>
    </row>
    <row r="55" spans="1:85" ht="30" customHeight="1" x14ac:dyDescent="0.25">
      <c r="A55" s="1"/>
      <c r="B55" s="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"/>
      <c r="CF55" s="1"/>
      <c r="CG55" s="1"/>
    </row>
    <row r="56" spans="1:85" x14ac:dyDescent="0.25">
      <c r="A56" s="1"/>
      <c r="B56" s="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"/>
      <c r="CF56" s="1"/>
      <c r="CG56" s="1"/>
    </row>
    <row r="57" spans="1:85" ht="30" customHeight="1" x14ac:dyDescent="0.25">
      <c r="A57" s="1"/>
      <c r="B57" s="1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"/>
      <c r="CF57" s="1"/>
      <c r="CG57" s="1"/>
    </row>
    <row r="58" spans="1:85" x14ac:dyDescent="0.25">
      <c r="A58" s="1"/>
      <c r="B58" s="1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"/>
      <c r="CF58" s="1"/>
      <c r="CG58" s="1"/>
    </row>
    <row r="59" spans="1:85" ht="30" customHeight="1" x14ac:dyDescent="0.25">
      <c r="A59" s="1"/>
      <c r="B59" s="1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"/>
      <c r="CF59" s="1"/>
      <c r="CG59" s="1"/>
    </row>
    <row r="60" spans="1:85" x14ac:dyDescent="0.25">
      <c r="A60" s="1"/>
      <c r="B60" s="1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"/>
      <c r="CF60" s="1"/>
      <c r="CG60" s="1"/>
    </row>
    <row r="61" spans="1:85" ht="30" customHeight="1" x14ac:dyDescent="0.25">
      <c r="A61" s="1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"/>
      <c r="CF61" s="1"/>
      <c r="CG61" s="1"/>
    </row>
    <row r="62" spans="1:85" x14ac:dyDescent="0.25">
      <c r="A62" s="1"/>
      <c r="B62" s="1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"/>
      <c r="CF62" s="1"/>
      <c r="CG62" s="1"/>
    </row>
    <row r="63" spans="1:85" ht="30" customHeight="1" x14ac:dyDescent="0.25">
      <c r="A63" s="1"/>
      <c r="B63" s="1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"/>
      <c r="CF63" s="1"/>
      <c r="CG63" s="1"/>
    </row>
    <row r="64" spans="1:85" x14ac:dyDescent="0.25">
      <c r="A64" s="1"/>
      <c r="B64" s="1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"/>
      <c r="CF64" s="1"/>
      <c r="CG64" s="1"/>
    </row>
    <row r="65" spans="1:85" ht="30" customHeight="1" x14ac:dyDescent="0.25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"/>
      <c r="CF65" s="1"/>
      <c r="CG65" s="1"/>
    </row>
    <row r="66" spans="1:85" x14ac:dyDescent="0.25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"/>
      <c r="CF66" s="1"/>
      <c r="CG66" s="1"/>
    </row>
    <row r="67" spans="1:85" ht="30" customHeight="1" x14ac:dyDescent="0.25">
      <c r="A67" s="1"/>
      <c r="B67" s="1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"/>
      <c r="CF67" s="1"/>
      <c r="CG67" s="1"/>
    </row>
    <row r="68" spans="1:85" x14ac:dyDescent="0.25">
      <c r="A68" s="1"/>
      <c r="B68" s="1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"/>
      <c r="CF68" s="1"/>
      <c r="CG68" s="1"/>
    </row>
    <row r="69" spans="1:85" ht="30" customHeight="1" x14ac:dyDescent="0.25">
      <c r="A69" s="1"/>
      <c r="B69" s="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"/>
      <c r="CF69" s="1"/>
      <c r="CG69" s="1"/>
    </row>
    <row r="70" spans="1:85" x14ac:dyDescent="0.25">
      <c r="A70" s="1"/>
      <c r="B70" s="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"/>
      <c r="CF70" s="1"/>
      <c r="CG70" s="1"/>
    </row>
    <row r="71" spans="1:85" ht="30" customHeight="1" x14ac:dyDescent="0.25">
      <c r="A71" s="1"/>
      <c r="B71" s="1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"/>
      <c r="CF71" s="1"/>
      <c r="CG71" s="1"/>
    </row>
    <row r="72" spans="1:85" x14ac:dyDescent="0.25">
      <c r="A72" s="1"/>
      <c r="B72" s="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"/>
      <c r="CF72" s="1"/>
      <c r="CG72" s="1"/>
    </row>
    <row r="73" spans="1:85" ht="30" customHeight="1" x14ac:dyDescent="0.25">
      <c r="A73" s="1"/>
      <c r="B73" s="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"/>
      <c r="CF73" s="1"/>
      <c r="CG73" s="1"/>
    </row>
    <row r="74" spans="1:85" x14ac:dyDescent="0.25">
      <c r="A74" s="1"/>
      <c r="B74" s="1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"/>
      <c r="CF74" s="1"/>
      <c r="CG74" s="1"/>
    </row>
    <row r="75" spans="1:85" ht="30" customHeight="1" x14ac:dyDescent="0.25">
      <c r="A75" s="1"/>
      <c r="B75" s="1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"/>
      <c r="CF75" s="1"/>
      <c r="CG75" s="1"/>
    </row>
    <row r="76" spans="1:85" x14ac:dyDescent="0.25">
      <c r="A76" s="1"/>
      <c r="B76" s="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"/>
      <c r="CF76" s="1"/>
      <c r="CG76" s="1"/>
    </row>
    <row r="77" spans="1:85" ht="30" customHeight="1" x14ac:dyDescent="0.25">
      <c r="A77" s="1"/>
      <c r="B77" s="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"/>
      <c r="CF77" s="1"/>
      <c r="CG77" s="1"/>
    </row>
    <row r="78" spans="1:85" x14ac:dyDescent="0.25">
      <c r="A78" s="1"/>
      <c r="B78" s="1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"/>
      <c r="CF78" s="1"/>
      <c r="CG78" s="1"/>
    </row>
    <row r="79" spans="1:85" ht="30" customHeight="1" x14ac:dyDescent="0.25">
      <c r="A79" s="1"/>
      <c r="B79" s="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"/>
      <c r="CF79" s="1"/>
      <c r="CG79" s="1"/>
    </row>
    <row r="80" spans="1:85" x14ac:dyDescent="0.25">
      <c r="A80" s="1"/>
      <c r="B80" s="1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"/>
      <c r="CF80" s="1"/>
      <c r="CG80" s="1"/>
    </row>
    <row r="81" spans="1:85" ht="30" customHeight="1" x14ac:dyDescent="0.25">
      <c r="A81" s="1"/>
      <c r="B81" s="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"/>
      <c r="CF81" s="1"/>
      <c r="CG81" s="1"/>
    </row>
    <row r="82" spans="1:85" x14ac:dyDescent="0.25">
      <c r="A82" s="1"/>
      <c r="B82" s="1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"/>
      <c r="CF82" s="1"/>
      <c r="CG82" s="1"/>
    </row>
    <row r="83" spans="1:85" ht="30" customHeight="1" x14ac:dyDescent="0.25">
      <c r="A83" s="1"/>
      <c r="B83" s="1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"/>
      <c r="CF83" s="1"/>
      <c r="CG83" s="1"/>
    </row>
    <row r="84" spans="1:85" x14ac:dyDescent="0.25">
      <c r="A84" s="1"/>
      <c r="B84" s="1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"/>
      <c r="CF84" s="1"/>
      <c r="CG84" s="1"/>
    </row>
    <row r="85" spans="1:85" ht="30" customHeight="1" x14ac:dyDescent="0.25">
      <c r="A85" s="1"/>
      <c r="B85" s="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"/>
      <c r="CF85" s="1"/>
      <c r="CG85" s="1"/>
    </row>
    <row r="86" spans="1:85" x14ac:dyDescent="0.25">
      <c r="A86" s="1"/>
      <c r="B86" s="1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"/>
      <c r="CF86" s="1"/>
      <c r="CG86" s="1"/>
    </row>
    <row r="87" spans="1:85" ht="30" customHeight="1" x14ac:dyDescent="0.25">
      <c r="A87" s="1"/>
      <c r="B87" s="1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"/>
      <c r="CF87" s="1"/>
      <c r="CG87" s="1"/>
    </row>
    <row r="88" spans="1:85" x14ac:dyDescent="0.25">
      <c r="A88" s="1"/>
      <c r="B88" s="1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"/>
      <c r="CF88" s="1"/>
      <c r="CG88" s="1"/>
    </row>
    <row r="89" spans="1:85" x14ac:dyDescent="0.25">
      <c r="A89" s="1"/>
      <c r="B89" s="1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"/>
      <c r="CF89" s="1"/>
      <c r="CG89" s="1"/>
    </row>
    <row r="90" spans="1:85" x14ac:dyDescent="0.25">
      <c r="A90" s="1"/>
      <c r="B90" s="1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"/>
      <c r="CF90" s="1"/>
      <c r="CG90" s="1"/>
    </row>
    <row r="91" spans="1:85" x14ac:dyDescent="0.25">
      <c r="A91" s="1"/>
      <c r="B91" s="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"/>
      <c r="CF91" s="1"/>
      <c r="CG91" s="1"/>
    </row>
    <row r="92" spans="1:85" x14ac:dyDescent="0.25">
      <c r="A92" s="1"/>
      <c r="B92" s="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"/>
      <c r="CF92" s="1"/>
      <c r="CG92" s="1"/>
    </row>
    <row r="93" spans="1:85" x14ac:dyDescent="0.25">
      <c r="A93" s="1"/>
      <c r="B93" s="1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"/>
      <c r="CF93" s="1"/>
      <c r="CG93" s="1"/>
    </row>
    <row r="94" spans="1:85" x14ac:dyDescent="0.25">
      <c r="A94" s="1"/>
      <c r="B94" s="1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"/>
      <c r="CF94" s="1"/>
      <c r="CG94" s="1"/>
    </row>
    <row r="95" spans="1:85" x14ac:dyDescent="0.25">
      <c r="A95" s="1"/>
      <c r="B95" s="1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"/>
      <c r="CF95" s="1"/>
      <c r="CG95" s="1"/>
    </row>
    <row r="96" spans="1:85" x14ac:dyDescent="0.25">
      <c r="A96" s="1"/>
      <c r="B96" s="1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"/>
      <c r="CF96" s="1"/>
      <c r="CG96" s="1"/>
    </row>
    <row r="97" spans="1:85" x14ac:dyDescent="0.25">
      <c r="A97" s="1"/>
      <c r="B97" s="1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"/>
      <c r="CF97" s="1"/>
      <c r="CG97" s="1"/>
    </row>
    <row r="98" spans="1:85" x14ac:dyDescent="0.25">
      <c r="A98" s="1"/>
      <c r="B98" s="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"/>
      <c r="CF98" s="1"/>
      <c r="CG98" s="1"/>
    </row>
    <row r="99" spans="1:85" x14ac:dyDescent="0.25">
      <c r="A99" s="1"/>
      <c r="B99" s="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"/>
      <c r="CF99" s="1"/>
      <c r="CG99" s="1"/>
    </row>
    <row r="100" spans="1:85" x14ac:dyDescent="0.25">
      <c r="A100" s="1"/>
      <c r="B100" s="1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"/>
      <c r="CF100" s="1"/>
      <c r="CG100" s="1"/>
    </row>
    <row r="101" spans="1:85" x14ac:dyDescent="0.25">
      <c r="A101" s="1"/>
      <c r="B101" s="1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"/>
      <c r="CF101" s="1"/>
      <c r="CG101" s="1"/>
    </row>
    <row r="102" spans="1:85" x14ac:dyDescent="0.25">
      <c r="A102" s="1"/>
      <c r="B102" s="1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"/>
      <c r="CF102" s="1"/>
      <c r="CG102" s="1"/>
    </row>
    <row r="103" spans="1:85" x14ac:dyDescent="0.25">
      <c r="A103" s="1"/>
      <c r="B103" s="1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"/>
      <c r="CF103" s="1"/>
      <c r="CG103" s="1"/>
    </row>
    <row r="104" spans="1:85" x14ac:dyDescent="0.25">
      <c r="A104" s="1"/>
      <c r="B104" s="1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"/>
      <c r="CF104" s="1"/>
      <c r="CG104" s="1"/>
    </row>
    <row r="105" spans="1:85" x14ac:dyDescent="0.25">
      <c r="A105" s="1"/>
      <c r="B105" s="1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"/>
      <c r="CF105" s="1"/>
      <c r="CG105" s="1"/>
    </row>
    <row r="106" spans="1:85" x14ac:dyDescent="0.25">
      <c r="A106" s="1"/>
      <c r="B106" s="1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"/>
      <c r="CF106" s="1"/>
      <c r="CG106" s="1"/>
    </row>
    <row r="107" spans="1:85" x14ac:dyDescent="0.25">
      <c r="A107" s="1"/>
      <c r="B107" s="1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"/>
      <c r="CF107" s="1"/>
      <c r="CG107" s="1"/>
    </row>
    <row r="108" spans="1:85" x14ac:dyDescent="0.25">
      <c r="A108" s="1"/>
      <c r="B108" s="1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"/>
      <c r="CF108" s="1"/>
      <c r="CG108" s="1"/>
    </row>
    <row r="109" spans="1:85" x14ac:dyDescent="0.25">
      <c r="A109" s="1"/>
      <c r="B109" s="1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"/>
      <c r="CF109" s="1"/>
      <c r="CG109" s="1"/>
    </row>
    <row r="110" spans="1:85" x14ac:dyDescent="0.25">
      <c r="A110" s="1"/>
      <c r="B110" s="1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"/>
      <c r="CF110" s="1"/>
      <c r="CG110" s="1"/>
    </row>
    <row r="111" spans="1:85" x14ac:dyDescent="0.25">
      <c r="A111" s="1"/>
      <c r="B111" s="1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"/>
      <c r="CF111" s="1"/>
      <c r="CG111" s="1"/>
    </row>
    <row r="112" spans="1:85" x14ac:dyDescent="0.25"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</row>
    <row r="113" spans="3:82" x14ac:dyDescent="0.25"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</row>
    <row r="114" spans="3:82" x14ac:dyDescent="0.25"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</row>
    <row r="115" spans="3:82" x14ac:dyDescent="0.25"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</row>
    <row r="116" spans="3:82" x14ac:dyDescent="0.25"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</row>
    <row r="117" spans="3:82" x14ac:dyDescent="0.25"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</row>
    <row r="118" spans="3:82" x14ac:dyDescent="0.25"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</row>
    <row r="119" spans="3:82" x14ac:dyDescent="0.25"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</row>
    <row r="120" spans="3:82" x14ac:dyDescent="0.25"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</row>
    <row r="121" spans="3:82" x14ac:dyDescent="0.25"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</row>
    <row r="122" spans="3:82" x14ac:dyDescent="0.25"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</row>
    <row r="123" spans="3:82" x14ac:dyDescent="0.25"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</row>
    <row r="124" spans="3:82" x14ac:dyDescent="0.25"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</row>
    <row r="125" spans="3:82" x14ac:dyDescent="0.25"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</row>
    <row r="126" spans="3:82" x14ac:dyDescent="0.25"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</row>
    <row r="127" spans="3:82" x14ac:dyDescent="0.25"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</row>
    <row r="128" spans="3:82" x14ac:dyDescent="0.25"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</row>
    <row r="129" spans="3:82" x14ac:dyDescent="0.25"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</row>
    <row r="130" spans="3:82" x14ac:dyDescent="0.25"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</row>
    <row r="131" spans="3:82" x14ac:dyDescent="0.25"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</row>
    <row r="132" spans="3:82" x14ac:dyDescent="0.25"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</row>
    <row r="133" spans="3:82" x14ac:dyDescent="0.25"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</row>
    <row r="134" spans="3:82" x14ac:dyDescent="0.25"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</row>
    <row r="135" spans="3:82" x14ac:dyDescent="0.25"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</row>
    <row r="136" spans="3:82" x14ac:dyDescent="0.25"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</row>
    <row r="137" spans="3:82" x14ac:dyDescent="0.25"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</row>
    <row r="138" spans="3:82" x14ac:dyDescent="0.25"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</row>
    <row r="139" spans="3:82" x14ac:dyDescent="0.25"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</row>
    <row r="140" spans="3:82" x14ac:dyDescent="0.25"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</row>
    <row r="141" spans="3:82" x14ac:dyDescent="0.25"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</row>
    <row r="142" spans="3:82" x14ac:dyDescent="0.25"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</row>
    <row r="143" spans="3:82" x14ac:dyDescent="0.25"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</row>
    <row r="144" spans="3:82" x14ac:dyDescent="0.25"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</row>
    <row r="145" spans="3:82" x14ac:dyDescent="0.25"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</row>
    <row r="146" spans="3:82" x14ac:dyDescent="0.25"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</row>
    <row r="147" spans="3:82" x14ac:dyDescent="0.25"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</row>
    <row r="148" spans="3:82" x14ac:dyDescent="0.25"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</row>
    <row r="149" spans="3:82" x14ac:dyDescent="0.25"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</row>
    <row r="150" spans="3:82" x14ac:dyDescent="0.25"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</row>
    <row r="151" spans="3:82" x14ac:dyDescent="0.25"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</row>
    <row r="152" spans="3:82" x14ac:dyDescent="0.25"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</row>
    <row r="153" spans="3:82" x14ac:dyDescent="0.25"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</row>
    <row r="154" spans="3:82" x14ac:dyDescent="0.25"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</row>
    <row r="155" spans="3:82" x14ac:dyDescent="0.25"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</row>
    <row r="156" spans="3:82" x14ac:dyDescent="0.25"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</row>
    <row r="157" spans="3:82" x14ac:dyDescent="0.25"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</row>
    <row r="158" spans="3:82" x14ac:dyDescent="0.25"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</row>
    <row r="159" spans="3:82" x14ac:dyDescent="0.25"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</row>
    <row r="160" spans="3:82" x14ac:dyDescent="0.25"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</row>
    <row r="161" spans="3:82" x14ac:dyDescent="0.25"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</row>
    <row r="162" spans="3:82" x14ac:dyDescent="0.25"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</row>
    <row r="163" spans="3:82" x14ac:dyDescent="0.25"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</row>
    <row r="164" spans="3:82" x14ac:dyDescent="0.25"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</row>
    <row r="165" spans="3:82" x14ac:dyDescent="0.25"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</row>
    <row r="166" spans="3:82" x14ac:dyDescent="0.25"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</row>
    <row r="167" spans="3:82" x14ac:dyDescent="0.25"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</row>
    <row r="168" spans="3:82" x14ac:dyDescent="0.25"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</row>
    <row r="169" spans="3:82" x14ac:dyDescent="0.25"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</row>
    <row r="170" spans="3:82" x14ac:dyDescent="0.25"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</row>
    <row r="171" spans="3:82" x14ac:dyDescent="0.25"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</row>
    <row r="172" spans="3:82" x14ac:dyDescent="0.25"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</row>
    <row r="173" spans="3:82" x14ac:dyDescent="0.25"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</row>
    <row r="174" spans="3:82" x14ac:dyDescent="0.25"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</row>
    <row r="175" spans="3:82" x14ac:dyDescent="0.25"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</row>
    <row r="176" spans="3:82" x14ac:dyDescent="0.25"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</row>
    <row r="177" spans="3:82" x14ac:dyDescent="0.25"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</row>
    <row r="178" spans="3:82" x14ac:dyDescent="0.25"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</row>
    <row r="179" spans="3:82" x14ac:dyDescent="0.25"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</row>
    <row r="180" spans="3:82" x14ac:dyDescent="0.25"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</row>
    <row r="181" spans="3:82" x14ac:dyDescent="0.25"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</row>
    <row r="182" spans="3:82" x14ac:dyDescent="0.25"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</row>
    <row r="183" spans="3:82" x14ac:dyDescent="0.25"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</row>
    <row r="184" spans="3:82" x14ac:dyDescent="0.25"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</row>
    <row r="185" spans="3:82" x14ac:dyDescent="0.25"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</row>
    <row r="186" spans="3:82" x14ac:dyDescent="0.25"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</row>
    <row r="187" spans="3:82" x14ac:dyDescent="0.25"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</row>
    <row r="188" spans="3:82" x14ac:dyDescent="0.25"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</row>
    <row r="189" spans="3:82" x14ac:dyDescent="0.25"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</row>
    <row r="190" spans="3:82" x14ac:dyDescent="0.25"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</row>
    <row r="191" spans="3:82" x14ac:dyDescent="0.25"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</row>
    <row r="192" spans="3:82" x14ac:dyDescent="0.25"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</row>
    <row r="193" spans="3:82" x14ac:dyDescent="0.25"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</row>
    <row r="194" spans="3:82" x14ac:dyDescent="0.25"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</row>
    <row r="195" spans="3:82" x14ac:dyDescent="0.25"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</row>
    <row r="196" spans="3:82" x14ac:dyDescent="0.25"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</row>
    <row r="197" spans="3:82" x14ac:dyDescent="0.25"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</row>
    <row r="198" spans="3:82" x14ac:dyDescent="0.25"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</row>
    <row r="199" spans="3:82" x14ac:dyDescent="0.25"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</row>
    <row r="200" spans="3:82" x14ac:dyDescent="0.25"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</row>
    <row r="201" spans="3:82" x14ac:dyDescent="0.25"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</row>
    <row r="202" spans="3:82" x14ac:dyDescent="0.25"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</row>
    <row r="203" spans="3:82" x14ac:dyDescent="0.25"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</row>
    <row r="204" spans="3:82" x14ac:dyDescent="0.25"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</row>
    <row r="205" spans="3:82" x14ac:dyDescent="0.25"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</row>
    <row r="206" spans="3:82" x14ac:dyDescent="0.25"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</row>
    <row r="207" spans="3:82" x14ac:dyDescent="0.25"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</row>
    <row r="208" spans="3:82" x14ac:dyDescent="0.25"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</row>
    <row r="209" spans="3:82" x14ac:dyDescent="0.25"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</row>
    <row r="210" spans="3:82" x14ac:dyDescent="0.25"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</row>
    <row r="211" spans="3:82" x14ac:dyDescent="0.25"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</row>
    <row r="212" spans="3:82" x14ac:dyDescent="0.25"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</row>
    <row r="213" spans="3:82" x14ac:dyDescent="0.25"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</row>
    <row r="214" spans="3:82" x14ac:dyDescent="0.25"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</row>
    <row r="215" spans="3:82" x14ac:dyDescent="0.25"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</row>
    <row r="216" spans="3:82" x14ac:dyDescent="0.25"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</row>
    <row r="217" spans="3:82" x14ac:dyDescent="0.25"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</row>
    <row r="218" spans="3:82" x14ac:dyDescent="0.25"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</row>
    <row r="219" spans="3:82" x14ac:dyDescent="0.25"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</row>
    <row r="220" spans="3:82" x14ac:dyDescent="0.25"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</row>
    <row r="221" spans="3:82" x14ac:dyDescent="0.25"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</row>
    <row r="222" spans="3:82" x14ac:dyDescent="0.25"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</row>
    <row r="223" spans="3:82" x14ac:dyDescent="0.25"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</row>
    <row r="224" spans="3:82" x14ac:dyDescent="0.25"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</row>
    <row r="225" spans="3:82" x14ac:dyDescent="0.25"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</row>
    <row r="226" spans="3:82" x14ac:dyDescent="0.25"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</row>
    <row r="227" spans="3:82" x14ac:dyDescent="0.25"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</row>
    <row r="228" spans="3:82" x14ac:dyDescent="0.25"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</row>
    <row r="229" spans="3:82" x14ac:dyDescent="0.25"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</row>
    <row r="230" spans="3:82" x14ac:dyDescent="0.25"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</row>
    <row r="231" spans="3:82" x14ac:dyDescent="0.25"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</row>
    <row r="232" spans="3:82" x14ac:dyDescent="0.25"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</row>
    <row r="233" spans="3:82" x14ac:dyDescent="0.25"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</row>
    <row r="234" spans="3:82" x14ac:dyDescent="0.25"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</row>
    <row r="235" spans="3:82" x14ac:dyDescent="0.25"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</row>
    <row r="236" spans="3:82" x14ac:dyDescent="0.25"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</row>
    <row r="237" spans="3:82" x14ac:dyDescent="0.25"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</row>
    <row r="238" spans="3:82" x14ac:dyDescent="0.25"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</row>
    <row r="239" spans="3:82" x14ac:dyDescent="0.25"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</row>
    <row r="240" spans="3:82" x14ac:dyDescent="0.25"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</row>
    <row r="241" spans="3:82" x14ac:dyDescent="0.25"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</row>
    <row r="242" spans="3:82" x14ac:dyDescent="0.25"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</row>
    <row r="243" spans="3:82" x14ac:dyDescent="0.25"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</row>
    <row r="244" spans="3:82" x14ac:dyDescent="0.25"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</row>
    <row r="245" spans="3:82" x14ac:dyDescent="0.25"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</row>
    <row r="246" spans="3:82" x14ac:dyDescent="0.25"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</row>
    <row r="247" spans="3:82" x14ac:dyDescent="0.25"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</row>
    <row r="248" spans="3:82" x14ac:dyDescent="0.25"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</row>
    <row r="249" spans="3:82" x14ac:dyDescent="0.25"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</row>
    <row r="250" spans="3:82" x14ac:dyDescent="0.25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</row>
    <row r="251" spans="3:82" x14ac:dyDescent="0.25"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</row>
    <row r="252" spans="3:82" x14ac:dyDescent="0.25"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</row>
    <row r="253" spans="3:82" x14ac:dyDescent="0.25"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</row>
    <row r="254" spans="3:82" x14ac:dyDescent="0.25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</row>
    <row r="255" spans="3:82" x14ac:dyDescent="0.25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</row>
    <row r="256" spans="3:82" x14ac:dyDescent="0.25"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</row>
    <row r="257" spans="3:82" x14ac:dyDescent="0.25"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</row>
    <row r="258" spans="3:82" x14ac:dyDescent="0.25"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</row>
    <row r="259" spans="3:82" x14ac:dyDescent="0.25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</row>
    <row r="260" spans="3:82" x14ac:dyDescent="0.25"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</row>
    <row r="261" spans="3:82" x14ac:dyDescent="0.25"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</row>
    <row r="262" spans="3:82" x14ac:dyDescent="0.25"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</row>
    <row r="263" spans="3:82" x14ac:dyDescent="0.25"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</row>
    <row r="264" spans="3:82" x14ac:dyDescent="0.25"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</row>
    <row r="265" spans="3:82" x14ac:dyDescent="0.25"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</row>
    <row r="266" spans="3:82" x14ac:dyDescent="0.25"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</row>
    <row r="267" spans="3:82" x14ac:dyDescent="0.25"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</row>
    <row r="268" spans="3:82" x14ac:dyDescent="0.25"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</row>
    <row r="269" spans="3:82" x14ac:dyDescent="0.25"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</row>
    <row r="270" spans="3:82" x14ac:dyDescent="0.25"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</row>
    <row r="271" spans="3:82" x14ac:dyDescent="0.25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</row>
    <row r="272" spans="3:82" x14ac:dyDescent="0.25"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</row>
    <row r="273" spans="3:82" x14ac:dyDescent="0.25"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</row>
    <row r="274" spans="3:82" x14ac:dyDescent="0.25"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</row>
    <row r="275" spans="3:82" x14ac:dyDescent="0.25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</row>
    <row r="276" spans="3:82" x14ac:dyDescent="0.25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</row>
    <row r="277" spans="3:82" x14ac:dyDescent="0.25"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</row>
    <row r="278" spans="3:82" x14ac:dyDescent="0.25"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</row>
    <row r="279" spans="3:82" x14ac:dyDescent="0.25"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</row>
    <row r="280" spans="3:82" x14ac:dyDescent="0.25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</row>
    <row r="281" spans="3:82" x14ac:dyDescent="0.25"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</row>
    <row r="282" spans="3:82" x14ac:dyDescent="0.25"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</row>
    <row r="283" spans="3:82" x14ac:dyDescent="0.25"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</row>
    <row r="284" spans="3:82" x14ac:dyDescent="0.25"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</row>
    <row r="285" spans="3:82" x14ac:dyDescent="0.25"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</row>
    <row r="286" spans="3:82" x14ac:dyDescent="0.25"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</row>
    <row r="287" spans="3:82" x14ac:dyDescent="0.25"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</row>
    <row r="288" spans="3:82" x14ac:dyDescent="0.25"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</row>
    <row r="289" spans="3:82" x14ac:dyDescent="0.25"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</row>
    <row r="290" spans="3:82" x14ac:dyDescent="0.25"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</row>
    <row r="291" spans="3:82" x14ac:dyDescent="0.25"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</row>
    <row r="292" spans="3:82" x14ac:dyDescent="0.25"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</row>
    <row r="293" spans="3:82" x14ac:dyDescent="0.25"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</row>
    <row r="294" spans="3:82" x14ac:dyDescent="0.25"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</row>
    <row r="295" spans="3:82" x14ac:dyDescent="0.25"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</row>
    <row r="296" spans="3:82" x14ac:dyDescent="0.25"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</row>
    <row r="297" spans="3:82" x14ac:dyDescent="0.25"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</row>
    <row r="298" spans="3:82" x14ac:dyDescent="0.25"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</row>
    <row r="299" spans="3:82" x14ac:dyDescent="0.25"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</row>
  </sheetData>
  <mergeCells count="48">
    <mergeCell ref="CE6:CF7"/>
    <mergeCell ref="BG7:BH7"/>
    <mergeCell ref="BW7:BX7"/>
    <mergeCell ref="BY7:BZ7"/>
    <mergeCell ref="CA7:CB7"/>
    <mergeCell ref="BK7:BL7"/>
    <mergeCell ref="BM7:BN7"/>
    <mergeCell ref="BO7:BP7"/>
    <mergeCell ref="BQ7:BR7"/>
    <mergeCell ref="BS7:BT7"/>
    <mergeCell ref="BU7:BV7"/>
    <mergeCell ref="CC6:CD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AA7:AB7"/>
    <mergeCell ref="AC7:AD7"/>
    <mergeCell ref="AE7:AF7"/>
    <mergeCell ref="AG7:AH7"/>
    <mergeCell ref="AI7:AJ7"/>
    <mergeCell ref="BI7:BJ7"/>
    <mergeCell ref="AW7:AX7"/>
    <mergeCell ref="AY7:AZ7"/>
    <mergeCell ref="BA7:BB7"/>
    <mergeCell ref="BC7:BD7"/>
    <mergeCell ref="BE7:BF7"/>
    <mergeCell ref="A1:CB1"/>
    <mergeCell ref="AX2:AZ2"/>
    <mergeCell ref="A6:A8"/>
    <mergeCell ref="B6:B8"/>
    <mergeCell ref="C6:X6"/>
    <mergeCell ref="Y6:BH6"/>
    <mergeCell ref="BI6:CB6"/>
    <mergeCell ref="U7:V7"/>
    <mergeCell ref="W7:X7"/>
    <mergeCell ref="Y7:Z7"/>
    <mergeCell ref="AK7:AL7"/>
    <mergeCell ref="AM7:AN7"/>
    <mergeCell ref="AO7:AP7"/>
    <mergeCell ref="AQ7:AR7"/>
    <mergeCell ref="AS7:AT7"/>
    <mergeCell ref="AU7:AV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п.п. 10 пункту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Світлик Остап Павлович</dc:creator>
  <cp:lastModifiedBy>Світлик Остап Павлович</cp:lastModifiedBy>
  <dcterms:created xsi:type="dcterms:W3CDTF">2015-06-05T18:17:20Z</dcterms:created>
  <dcterms:modified xsi:type="dcterms:W3CDTF">2023-05-05T07:46:07Z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a96b720-f7d6-4971-9140-a46bfc7c4028_Enabled">
    <vt:lpwstr>true</vt:lpwstr>
  </property>
  <property fmtid="{D5CDD505-2E9C-101B-9397-08002B2CF9AE}" pid="3" name="MSIP_Label_ca96b720-f7d6-4971-9140-a46bfc7c4028_SetDate">
    <vt:lpwstr>2022-03-09T13:30:07Z</vt:lpwstr>
  </property>
  <property fmtid="{D5CDD505-2E9C-101B-9397-08002B2CF9AE}" pid="4" name="MSIP_Label_ca96b720-f7d6-4971-9140-a46bfc7c4028_Method">
    <vt:lpwstr>Privileged</vt:lpwstr>
  </property>
  <property fmtid="{D5CDD505-2E9C-101B-9397-08002B2CF9AE}" pid="5" name="MSIP_Label_ca96b720-f7d6-4971-9140-a46bfc7c4028_Name">
    <vt:lpwstr>Публічна інформація (v3)</vt:lpwstr>
  </property>
  <property fmtid="{D5CDD505-2E9C-101B-9397-08002B2CF9AE}" pid="6" name="MSIP_Label_ca96b720-f7d6-4971-9140-a46bfc7c4028_SiteId">
    <vt:lpwstr>b39a729c-a0aa-4f10-9882-f542c55abba7</vt:lpwstr>
  </property>
  <property fmtid="{D5CDD505-2E9C-101B-9397-08002B2CF9AE}" pid="7" name="MSIP_Label_ca96b720-f7d6-4971-9140-a46bfc7c4028_ActionId">
    <vt:lpwstr>572b357d-80e7-450c-8eff-a9982d6a139d</vt:lpwstr>
  </property>
  <property fmtid="{D5CDD505-2E9C-101B-9397-08002B2CF9AE}" pid="8" name="MSIP_Label_ca96b720-f7d6-4971-9140-a46bfc7c4028_ContentBits">
    <vt:lpwstr>0</vt:lpwstr>
  </property>
</Properties>
</file>