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4\01\"/>
    </mc:Choice>
  </mc:AlternateContent>
  <xr:revisionPtr revIDLastSave="0" documentId="8_{27D6F5D9-6666-4FB7-82DC-E83BB762109F}" xr6:coauthVersionLast="47" xr6:coauthVersionMax="47" xr10:uidLastSave="{00000000-0000-0000-0000-000000000000}"/>
  <bookViews>
    <workbookView xWindow="-108" yWindow="-108" windowWidth="23256" windowHeight="12576" xr2:uid="{E05CB6E2-BDC9-4DA6-8B2C-241FC97D8088}"/>
  </bookViews>
  <sheets>
    <sheet name="п.п. 10 пункту 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31" i="1" l="1"/>
  <c r="CE31" i="1"/>
  <c r="CF30" i="1"/>
  <c r="CE30" i="1"/>
  <c r="CF29" i="1"/>
  <c r="CE29" i="1"/>
  <c r="CF28" i="1"/>
  <c r="CE28" i="1"/>
  <c r="CF27" i="1"/>
  <c r="CE27" i="1"/>
  <c r="CF26" i="1"/>
  <c r="CE26" i="1"/>
  <c r="CF25" i="1"/>
  <c r="CE25" i="1"/>
  <c r="CF24" i="1"/>
  <c r="CE24" i="1"/>
  <c r="CF23" i="1"/>
  <c r="CE23" i="1"/>
  <c r="CF22" i="1"/>
  <c r="CE22" i="1"/>
  <c r="CF21" i="1"/>
  <c r="CE21" i="1"/>
  <c r="CF20" i="1"/>
  <c r="CE20" i="1"/>
  <c r="CF19" i="1"/>
  <c r="CE19" i="1"/>
  <c r="CF18" i="1"/>
  <c r="CE18" i="1"/>
  <c r="CF17" i="1"/>
  <c r="CE17" i="1"/>
  <c r="CF16" i="1"/>
  <c r="CE16" i="1"/>
  <c r="CF15" i="1"/>
  <c r="CE15" i="1"/>
  <c r="CF14" i="1"/>
  <c r="CE14" i="1"/>
  <c r="CF13" i="1"/>
  <c r="CE13" i="1"/>
  <c r="CF12" i="1"/>
  <c r="CE12" i="1"/>
  <c r="CF11" i="1"/>
  <c r="CE11" i="1"/>
  <c r="CF10" i="1"/>
  <c r="CE10" i="1"/>
</calcChain>
</file>

<file path=xl/sharedStrings.xml><?xml version="1.0" encoding="utf-8"?>
<sst xmlns="http://schemas.openxmlformats.org/spreadsheetml/2006/main" count="213" uniqueCount="53">
  <si>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ліквідністю,  станом на 01 січня 2024 року</t>
  </si>
  <si>
    <t xml:space="preserve">                 (найменування банку)      </t>
  </si>
  <si>
    <t xml:space="preserve">(зазначаються число та місяць)     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</si>
  <si>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</si>
  <si>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</si>
  <si>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</si>
  <si>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</si>
  <si>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</si>
  <si>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</si>
  <si>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</si>
  <si>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</si>
  <si>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</si>
  <si>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</si>
  <si>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t>кошти в Національному банку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</si>
  <si>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</si>
  <si>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</si>
  <si>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</si>
  <si>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</si>
  <si>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</si>
  <si>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</si>
  <si>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</si>
  <si>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</si>
  <si>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</si>
  <si>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</si>
  <si>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</si>
  <si>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</si>
  <si>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</si>
  <si>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</si>
  <si>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</si>
  <si>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</si>
  <si>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</si>
  <si>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</si>
  <si>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</si>
  <si>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</si>
  <si>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</si>
  <si>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</si>
  <si>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</si>
  <si>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</si>
  <si>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</si>
  <si>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</si>
  <si>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</si>
  <si>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</si>
  <si>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</si>
  <si>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</si>
  <si>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 (які не включені до ВЛА)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</si>
  <si>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</si>
  <si>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</si>
  <si>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</si>
  <si>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інші операції, за якими очікуються надходження</t>
  </si>
  <si>
    <t>сукупні очікувані надходження грошових коштів</t>
  </si>
  <si>
    <t>у всіх валютах</t>
  </si>
  <si>
    <t>у іноземній валюті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</si>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</sst>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4" fontId="0" fillId="2" borderId="5" xfId="2" applyNumberFormat="1" applyFont="1" applyFill="1" applyBorder="1"/>
    <xf numFmtId="164" fontId="0" fillId="2" borderId="5" xfId="1" applyNumberFormat="1" applyFont="1" applyFill="1" applyBorder="1" applyAlignment="1"/>
    <xf numFmtId="164" fontId="0" fillId="2" borderId="5" xfId="0" applyNumberFormat="1" applyFill="1" applyBorder="1"/>
    <xf numFmtId="10" fontId="7" fillId="2" borderId="5" xfId="2" applyNumberFormat="1" applyFont="1" applyFill="1" applyBorder="1" applyAlignment="1">
      <alignment horizontal="center" vertical="center"/>
    </xf>
    <xf numFmtId="10" fontId="0" fillId="2" borderId="0" xfId="2" applyNumberFormat="1" applyFont="1" applyFill="1"/>
    <xf numFmtId="43" fontId="0" fillId="2" borderId="0" xfId="1" applyFont="1" applyFill="1"/>
    <xf numFmtId="10" fontId="7" fillId="0" borderId="0" xfId="2" applyNumberFormat="1" applyFont="1"/>
    <xf numFmtId="0" fontId="7" fillId="0" borderId="0" xfId="0" applyFont="1"/>
    <xf numFmtId="10" fontId="0" fillId="0" borderId="0" xfId="2" applyNumberFormat="1" applyFont="1"/>
    <xf numFmtId="0" fontId="6" fillId="3" borderId="5" xfId="0" applyFont="1" applyFill="1" applyBorder="1" applyAlignment="1">
      <alignment horizontal="center" vertic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9C41D-C008-490B-9289-C8E4E17788EB}">
  <dimension ref="A1:CJ31"/>
  <sheetViews>
    <sheetView tabSelected="1" zoomScale="70" zoomScaleNormal="70" workbookViewId="0">
      <selection activeCell="CG1" sqref="CG1:CJ1048576"/>
    </sheetView>
  </sheetViews>
  <sheetFormatPr defaultRowHeight="14.4" x14ac:dyDescent="0.3"/>
  <cols>
    <col min="1" max="1" width="7.6640625" customWidth="1"/>
    <col min="2" max="2" width="26.5546875" customWidth="1"/>
    <col min="3" max="5" width="13.88671875" bestFit="1" customWidth="1"/>
    <col min="6" max="6" width="10.6640625" customWidth="1"/>
    <col min="7" max="7" width="13.88671875" bestFit="1" customWidth="1"/>
    <col min="8" max="8" width="10.6640625" customWidth="1"/>
    <col min="9" max="9" width="9" bestFit="1" customWidth="1"/>
    <col min="10" max="10" width="10.6640625" customWidth="1"/>
    <col min="11" max="11" width="15" bestFit="1" customWidth="1"/>
    <col min="12" max="12" width="10.6640625" bestFit="1" customWidth="1"/>
    <col min="13" max="13" width="9" bestFit="1" customWidth="1"/>
    <col min="14" max="14" width="10.6640625" bestFit="1" customWidth="1"/>
    <col min="15" max="16" width="15" bestFit="1" customWidth="1"/>
    <col min="17" max="17" width="9" bestFit="1" customWidth="1"/>
    <col min="18" max="18" width="10.6640625" bestFit="1" customWidth="1"/>
    <col min="19" max="21" width="13.88671875" bestFit="1" customWidth="1"/>
    <col min="22" max="22" width="10.6640625" bestFit="1" customWidth="1"/>
    <col min="23" max="24" width="15" bestFit="1" customWidth="1"/>
    <col min="25" max="30" width="13.88671875" bestFit="1" customWidth="1"/>
    <col min="31" max="31" width="9" bestFit="1" customWidth="1"/>
    <col min="32" max="32" width="10.6640625" bestFit="1" customWidth="1"/>
    <col min="33" max="33" width="13.88671875" bestFit="1" customWidth="1"/>
    <col min="34" max="34" width="11" bestFit="1" customWidth="1"/>
    <col min="35" max="35" width="9" bestFit="1" customWidth="1"/>
    <col min="36" max="36" width="10.6640625" bestFit="1" customWidth="1"/>
    <col min="37" max="37" width="9" bestFit="1" customWidth="1"/>
    <col min="38" max="38" width="10.6640625" bestFit="1" customWidth="1"/>
    <col min="39" max="39" width="9" bestFit="1" customWidth="1"/>
    <col min="40" max="40" width="10.6640625" bestFit="1" customWidth="1"/>
    <col min="41" max="41" width="9" bestFit="1" customWidth="1"/>
    <col min="42" max="42" width="10.6640625" bestFit="1" customWidth="1"/>
    <col min="43" max="43" width="10" bestFit="1" customWidth="1"/>
    <col min="44" max="44" width="10.6640625" bestFit="1" customWidth="1"/>
    <col min="45" max="45" width="10" bestFit="1" customWidth="1"/>
    <col min="46" max="46" width="10.6640625" bestFit="1" customWidth="1"/>
    <col min="47" max="52" width="12.109375" bestFit="1" customWidth="1"/>
    <col min="53" max="53" width="9" bestFit="1" customWidth="1"/>
    <col min="54" max="54" width="10.6640625" bestFit="1" customWidth="1"/>
    <col min="55" max="55" width="9" bestFit="1" customWidth="1"/>
    <col min="56" max="56" width="10.6640625" bestFit="1" customWidth="1"/>
    <col min="57" max="57" width="9" bestFit="1" customWidth="1"/>
    <col min="58" max="58" width="10.6640625" bestFit="1" customWidth="1"/>
    <col min="59" max="59" width="15" bestFit="1" customWidth="1"/>
    <col min="60" max="60" width="13.88671875" bestFit="1" customWidth="1"/>
    <col min="61" max="61" width="11" bestFit="1" customWidth="1"/>
    <col min="62" max="62" width="10.6640625" bestFit="1" customWidth="1"/>
    <col min="63" max="63" width="12.109375" bestFit="1" customWidth="1"/>
    <col min="64" max="64" width="11" bestFit="1" customWidth="1"/>
    <col min="65" max="65" width="9" bestFit="1" customWidth="1"/>
    <col min="66" max="66" width="10.6640625" bestFit="1" customWidth="1"/>
    <col min="67" max="67" width="9" bestFit="1" customWidth="1"/>
    <col min="68" max="68" width="10.6640625" bestFit="1" customWidth="1"/>
    <col min="69" max="70" width="13.88671875" bestFit="1" customWidth="1"/>
    <col min="71" max="72" width="12.109375" bestFit="1" customWidth="1"/>
    <col min="73" max="73" width="9" bestFit="1" customWidth="1"/>
    <col min="74" max="74" width="10.6640625" bestFit="1" customWidth="1"/>
    <col min="75" max="78" width="12.109375" bestFit="1" customWidth="1"/>
    <col min="79" max="80" width="13.88671875" bestFit="1" customWidth="1"/>
    <col min="81" max="81" width="15" bestFit="1" customWidth="1"/>
    <col min="82" max="82" width="13.88671875" bestFit="1" customWidth="1"/>
    <col min="83" max="83" width="9" bestFit="1" customWidth="1"/>
    <col min="84" max="84" width="10.88671875" bestFit="1" customWidth="1"/>
  </cols>
  <sheetData>
    <row r="1" spans="1:88" s="2" customFormat="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8" s="2" customFormat="1" ht="15" customHeight="1" x14ac:dyDescent="0.3">
      <c r="AT2" s="3" t="s">
        <v>1</v>
      </c>
      <c r="AU2" s="3"/>
      <c r="AV2" s="3"/>
      <c r="AX2" s="3" t="s">
        <v>2</v>
      </c>
      <c r="AY2" s="3"/>
      <c r="AZ2" s="3"/>
      <c r="BA2" s="4"/>
      <c r="BB2" s="4"/>
    </row>
    <row r="3" spans="1:88" s="2" customFormat="1" x14ac:dyDescent="0.3"/>
    <row r="4" spans="1:88" s="2" customFormat="1" ht="15.6" x14ac:dyDescent="0.3">
      <c r="CD4" s="5"/>
      <c r="CF4" s="5" t="s">
        <v>3</v>
      </c>
    </row>
    <row r="5" spans="1:88" s="2" customFormat="1" ht="15" customHeight="1" x14ac:dyDescent="0.3">
      <c r="CD5" s="6"/>
      <c r="CF5" s="6" t="s">
        <v>4</v>
      </c>
    </row>
    <row r="6" spans="1:88" s="2" customFormat="1" ht="15" customHeight="1" x14ac:dyDescent="0.3">
      <c r="A6" s="7" t="s">
        <v>5</v>
      </c>
      <c r="B6" s="8" t="s">
        <v>6</v>
      </c>
      <c r="C6" s="9" t="s">
        <v>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 t="s">
        <v>8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 t="s">
        <v>9</v>
      </c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3" t="s">
        <v>10</v>
      </c>
      <c r="CD6" s="14"/>
      <c r="CE6" s="15" t="s">
        <v>11</v>
      </c>
      <c r="CF6" s="15"/>
    </row>
    <row r="7" spans="1:88" s="2" customFormat="1" ht="147.6" customHeight="1" x14ac:dyDescent="0.3">
      <c r="A7" s="16"/>
      <c r="B7" s="17"/>
      <c r="C7" s="18" t="s">
        <v>12</v>
      </c>
      <c r="D7" s="18"/>
      <c r="E7" s="19" t="s">
        <v>13</v>
      </c>
      <c r="F7" s="20"/>
      <c r="G7" s="19" t="s">
        <v>14</v>
      </c>
      <c r="H7" s="20"/>
      <c r="I7" s="19" t="s">
        <v>15</v>
      </c>
      <c r="J7" s="20"/>
      <c r="K7" s="19" t="s">
        <v>16</v>
      </c>
      <c r="L7" s="20"/>
      <c r="M7" s="19" t="s">
        <v>17</v>
      </c>
      <c r="N7" s="20"/>
      <c r="O7" s="19" t="s">
        <v>18</v>
      </c>
      <c r="P7" s="20"/>
      <c r="Q7" s="19" t="s">
        <v>19</v>
      </c>
      <c r="R7" s="20"/>
      <c r="S7" s="19" t="s">
        <v>20</v>
      </c>
      <c r="T7" s="20"/>
      <c r="U7" s="19" t="s">
        <v>21</v>
      </c>
      <c r="V7" s="20"/>
      <c r="W7" s="19" t="s">
        <v>22</v>
      </c>
      <c r="X7" s="20"/>
      <c r="Y7" s="19" t="s">
        <v>23</v>
      </c>
      <c r="Z7" s="20"/>
      <c r="AA7" s="19" t="s">
        <v>24</v>
      </c>
      <c r="AB7" s="20"/>
      <c r="AC7" s="19" t="s">
        <v>25</v>
      </c>
      <c r="AD7" s="20"/>
      <c r="AE7" s="19" t="s">
        <v>26</v>
      </c>
      <c r="AF7" s="20"/>
      <c r="AG7" s="19" t="s">
        <v>27</v>
      </c>
      <c r="AH7" s="20"/>
      <c r="AI7" s="19" t="s">
        <v>28</v>
      </c>
      <c r="AJ7" s="20"/>
      <c r="AK7" s="19" t="s">
        <v>29</v>
      </c>
      <c r="AL7" s="20"/>
      <c r="AM7" s="19" t="s">
        <v>30</v>
      </c>
      <c r="AN7" s="20"/>
      <c r="AO7" s="19" t="s">
        <v>31</v>
      </c>
      <c r="AP7" s="20"/>
      <c r="AQ7" s="19" t="s">
        <v>32</v>
      </c>
      <c r="AR7" s="20"/>
      <c r="AS7" s="19" t="s">
        <v>33</v>
      </c>
      <c r="AT7" s="20"/>
      <c r="AU7" s="19" t="s">
        <v>34</v>
      </c>
      <c r="AV7" s="20"/>
      <c r="AW7" s="19" t="s">
        <v>35</v>
      </c>
      <c r="AX7" s="20"/>
      <c r="AY7" s="19" t="s">
        <v>36</v>
      </c>
      <c r="AZ7" s="20"/>
      <c r="BA7" s="19" t="s">
        <v>37</v>
      </c>
      <c r="BB7" s="20"/>
      <c r="BC7" s="19" t="s">
        <v>38</v>
      </c>
      <c r="BD7" s="20"/>
      <c r="BE7" s="19" t="s">
        <v>39</v>
      </c>
      <c r="BF7" s="20"/>
      <c r="BG7" s="19" t="s">
        <v>40</v>
      </c>
      <c r="BH7" s="20"/>
      <c r="BI7" s="18" t="s">
        <v>41</v>
      </c>
      <c r="BJ7" s="18"/>
      <c r="BK7" s="18" t="s">
        <v>42</v>
      </c>
      <c r="BL7" s="18"/>
      <c r="BM7" s="18" t="s">
        <v>43</v>
      </c>
      <c r="BN7" s="18"/>
      <c r="BO7" s="18" t="s">
        <v>44</v>
      </c>
      <c r="BP7" s="18"/>
      <c r="BQ7" s="18" t="s">
        <v>25</v>
      </c>
      <c r="BR7" s="18"/>
      <c r="BS7" s="18" t="s">
        <v>45</v>
      </c>
      <c r="BT7" s="18"/>
      <c r="BU7" s="18" t="s">
        <v>46</v>
      </c>
      <c r="BV7" s="18"/>
      <c r="BW7" s="18" t="s">
        <v>47</v>
      </c>
      <c r="BX7" s="18"/>
      <c r="BY7" s="18" t="s">
        <v>48</v>
      </c>
      <c r="BZ7" s="18"/>
      <c r="CA7" s="18" t="s">
        <v>49</v>
      </c>
      <c r="CB7" s="18"/>
      <c r="CC7" s="21"/>
      <c r="CD7" s="22"/>
      <c r="CE7" s="15"/>
      <c r="CF7" s="15"/>
    </row>
    <row r="8" spans="1:88" s="2" customFormat="1" ht="51" customHeight="1" x14ac:dyDescent="0.3">
      <c r="A8" s="23"/>
      <c r="B8" s="24"/>
      <c r="C8" s="25" t="s">
        <v>50</v>
      </c>
      <c r="D8" s="25" t="s">
        <v>51</v>
      </c>
      <c r="E8" s="25" t="s">
        <v>50</v>
      </c>
      <c r="F8" s="25" t="s">
        <v>51</v>
      </c>
      <c r="G8" s="26" t="s">
        <v>50</v>
      </c>
      <c r="H8" s="26" t="s">
        <v>51</v>
      </c>
      <c r="I8" s="27" t="s">
        <v>50</v>
      </c>
      <c r="J8" s="25" t="s">
        <v>51</v>
      </c>
      <c r="K8" s="27" t="s">
        <v>50</v>
      </c>
      <c r="L8" s="25" t="s">
        <v>51</v>
      </c>
      <c r="M8" s="25" t="s">
        <v>50</v>
      </c>
      <c r="N8" s="25" t="s">
        <v>51</v>
      </c>
      <c r="O8" s="25" t="s">
        <v>50</v>
      </c>
      <c r="P8" s="25" t="s">
        <v>51</v>
      </c>
      <c r="Q8" s="25" t="s">
        <v>50</v>
      </c>
      <c r="R8" s="25" t="s">
        <v>51</v>
      </c>
      <c r="S8" s="25" t="s">
        <v>50</v>
      </c>
      <c r="T8" s="25" t="s">
        <v>51</v>
      </c>
      <c r="U8" s="25" t="s">
        <v>50</v>
      </c>
      <c r="V8" s="25" t="s">
        <v>51</v>
      </c>
      <c r="W8" s="25" t="s">
        <v>50</v>
      </c>
      <c r="X8" s="25" t="s">
        <v>51</v>
      </c>
      <c r="Y8" s="25" t="s">
        <v>50</v>
      </c>
      <c r="Z8" s="25" t="s">
        <v>51</v>
      </c>
      <c r="AA8" s="25" t="s">
        <v>50</v>
      </c>
      <c r="AB8" s="25" t="s">
        <v>51</v>
      </c>
      <c r="AC8" s="25" t="s">
        <v>50</v>
      </c>
      <c r="AD8" s="25" t="s">
        <v>51</v>
      </c>
      <c r="AE8" s="25" t="s">
        <v>50</v>
      </c>
      <c r="AF8" s="25" t="s">
        <v>51</v>
      </c>
      <c r="AG8" s="25" t="s">
        <v>50</v>
      </c>
      <c r="AH8" s="25" t="s">
        <v>51</v>
      </c>
      <c r="AI8" s="25" t="s">
        <v>50</v>
      </c>
      <c r="AJ8" s="25" t="s">
        <v>51</v>
      </c>
      <c r="AK8" s="25" t="s">
        <v>50</v>
      </c>
      <c r="AL8" s="25" t="s">
        <v>51</v>
      </c>
      <c r="AM8" s="25" t="s">
        <v>50</v>
      </c>
      <c r="AN8" s="25" t="s">
        <v>51</v>
      </c>
      <c r="AO8" s="25" t="s">
        <v>50</v>
      </c>
      <c r="AP8" s="25" t="s">
        <v>51</v>
      </c>
      <c r="AQ8" s="25" t="s">
        <v>50</v>
      </c>
      <c r="AR8" s="25" t="s">
        <v>51</v>
      </c>
      <c r="AS8" s="25" t="s">
        <v>50</v>
      </c>
      <c r="AT8" s="25" t="s">
        <v>51</v>
      </c>
      <c r="AU8" s="25" t="s">
        <v>50</v>
      </c>
      <c r="AV8" s="25" t="s">
        <v>51</v>
      </c>
      <c r="AW8" s="25" t="s">
        <v>50</v>
      </c>
      <c r="AX8" s="25" t="s">
        <v>51</v>
      </c>
      <c r="AY8" s="25" t="s">
        <v>50</v>
      </c>
      <c r="AZ8" s="25" t="s">
        <v>51</v>
      </c>
      <c r="BA8" s="28" t="s">
        <v>50</v>
      </c>
      <c r="BB8" s="28" t="s">
        <v>51</v>
      </c>
      <c r="BC8" s="25" t="s">
        <v>50</v>
      </c>
      <c r="BD8" s="25" t="s">
        <v>51</v>
      </c>
      <c r="BE8" s="25" t="s">
        <v>50</v>
      </c>
      <c r="BF8" s="25" t="s">
        <v>51</v>
      </c>
      <c r="BG8" s="25" t="s">
        <v>50</v>
      </c>
      <c r="BH8" s="25" t="s">
        <v>51</v>
      </c>
      <c r="BI8" s="25" t="s">
        <v>50</v>
      </c>
      <c r="BJ8" s="25" t="s">
        <v>51</v>
      </c>
      <c r="BK8" s="25" t="s">
        <v>50</v>
      </c>
      <c r="BL8" s="25" t="s">
        <v>51</v>
      </c>
      <c r="BM8" s="25" t="s">
        <v>50</v>
      </c>
      <c r="BN8" s="25" t="s">
        <v>51</v>
      </c>
      <c r="BO8" s="28" t="s">
        <v>50</v>
      </c>
      <c r="BP8" s="28" t="s">
        <v>51</v>
      </c>
      <c r="BQ8" s="25" t="s">
        <v>50</v>
      </c>
      <c r="BR8" s="25" t="s">
        <v>51</v>
      </c>
      <c r="BS8" s="25" t="s">
        <v>50</v>
      </c>
      <c r="BT8" s="25" t="s">
        <v>51</v>
      </c>
      <c r="BU8" s="25" t="s">
        <v>50</v>
      </c>
      <c r="BV8" s="25" t="s">
        <v>51</v>
      </c>
      <c r="BW8" s="25" t="s">
        <v>50</v>
      </c>
      <c r="BX8" s="25" t="s">
        <v>51</v>
      </c>
      <c r="BY8" s="25" t="s">
        <v>50</v>
      </c>
      <c r="BZ8" s="25" t="s">
        <v>51</v>
      </c>
      <c r="CA8" s="25" t="s">
        <v>50</v>
      </c>
      <c r="CB8" s="25" t="s">
        <v>51</v>
      </c>
      <c r="CC8" s="25" t="s">
        <v>50</v>
      </c>
      <c r="CD8" s="25" t="s">
        <v>51</v>
      </c>
      <c r="CE8" s="25" t="s">
        <v>50</v>
      </c>
      <c r="CF8" s="25" t="s">
        <v>51</v>
      </c>
    </row>
    <row r="9" spans="1:88" s="2" customFormat="1" x14ac:dyDescent="0.3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C9" s="29">
        <v>29</v>
      </c>
      <c r="AD9" s="29">
        <v>30</v>
      </c>
      <c r="AE9" s="29">
        <v>31</v>
      </c>
      <c r="AF9" s="29">
        <v>32</v>
      </c>
      <c r="AG9" s="29">
        <v>33</v>
      </c>
      <c r="AH9" s="29">
        <v>34</v>
      </c>
      <c r="AI9" s="29">
        <v>35</v>
      </c>
      <c r="AJ9" s="29">
        <v>36</v>
      </c>
      <c r="AK9" s="29">
        <v>37</v>
      </c>
      <c r="AL9" s="29">
        <v>38</v>
      </c>
      <c r="AM9" s="29">
        <v>39</v>
      </c>
      <c r="AN9" s="29">
        <v>40</v>
      </c>
      <c r="AO9" s="29">
        <v>41</v>
      </c>
      <c r="AP9" s="29">
        <v>42</v>
      </c>
      <c r="AQ9" s="29">
        <v>43</v>
      </c>
      <c r="AR9" s="29">
        <v>44</v>
      </c>
      <c r="AS9" s="29">
        <v>45</v>
      </c>
      <c r="AT9" s="29">
        <v>46</v>
      </c>
      <c r="AU9" s="29">
        <v>47</v>
      </c>
      <c r="AV9" s="29">
        <v>48</v>
      </c>
      <c r="AW9" s="29">
        <v>49</v>
      </c>
      <c r="AX9" s="29">
        <v>50</v>
      </c>
      <c r="AY9" s="29">
        <v>51</v>
      </c>
      <c r="AZ9" s="29">
        <v>52</v>
      </c>
      <c r="BA9" s="29">
        <v>53</v>
      </c>
      <c r="BB9" s="29">
        <v>54</v>
      </c>
      <c r="BC9" s="29">
        <v>55</v>
      </c>
      <c r="BD9" s="29">
        <v>56</v>
      </c>
      <c r="BE9" s="29">
        <v>57</v>
      </c>
      <c r="BF9" s="29">
        <v>58</v>
      </c>
      <c r="BG9" s="29">
        <v>59</v>
      </c>
      <c r="BH9" s="29">
        <v>60</v>
      </c>
      <c r="BI9" s="29">
        <v>61</v>
      </c>
      <c r="BJ9" s="29">
        <v>62</v>
      </c>
      <c r="BK9" s="29">
        <v>63</v>
      </c>
      <c r="BL9" s="29">
        <v>64</v>
      </c>
      <c r="BM9" s="29">
        <v>65</v>
      </c>
      <c r="BN9" s="29">
        <v>66</v>
      </c>
      <c r="BO9" s="29">
        <v>67</v>
      </c>
      <c r="BP9" s="29">
        <v>68</v>
      </c>
      <c r="BQ9" s="29">
        <v>69</v>
      </c>
      <c r="BR9" s="29">
        <v>70</v>
      </c>
      <c r="BS9" s="29">
        <v>71</v>
      </c>
      <c r="BT9" s="29">
        <v>72</v>
      </c>
      <c r="BU9" s="29">
        <v>73</v>
      </c>
      <c r="BV9" s="29">
        <v>74</v>
      </c>
      <c r="BW9" s="29">
        <v>75</v>
      </c>
      <c r="BX9" s="29">
        <v>76</v>
      </c>
      <c r="BY9" s="29">
        <v>77</v>
      </c>
      <c r="BZ9" s="29">
        <v>78</v>
      </c>
      <c r="CA9" s="29">
        <v>79</v>
      </c>
      <c r="CB9" s="29">
        <v>80</v>
      </c>
      <c r="CC9" s="29">
        <v>81</v>
      </c>
      <c r="CD9" s="29">
        <v>82</v>
      </c>
      <c r="CE9" s="29">
        <v>83</v>
      </c>
      <c r="CF9" s="29">
        <v>84</v>
      </c>
    </row>
    <row r="10" spans="1:88" s="2" customFormat="1" x14ac:dyDescent="0.3">
      <c r="A10" s="29">
        <v>1</v>
      </c>
      <c r="B10" s="30">
        <v>45262</v>
      </c>
      <c r="C10" s="31">
        <v>1358602.68</v>
      </c>
      <c r="D10" s="31">
        <v>644806.27</v>
      </c>
      <c r="E10" s="31">
        <v>1606751.15</v>
      </c>
      <c r="F10" s="31"/>
      <c r="G10" s="31">
        <v>6580842.71</v>
      </c>
      <c r="H10" s="31">
        <v>0</v>
      </c>
      <c r="I10" s="31">
        <v>0</v>
      </c>
      <c r="J10" s="31"/>
      <c r="K10" s="31">
        <v>11386000</v>
      </c>
      <c r="L10" s="31"/>
      <c r="M10" s="31">
        <v>0</v>
      </c>
      <c r="N10" s="31"/>
      <c r="O10" s="31">
        <v>13230445.5</v>
      </c>
      <c r="P10" s="31">
        <v>13230445.5</v>
      </c>
      <c r="Q10" s="31">
        <v>0</v>
      </c>
      <c r="R10" s="31">
        <v>0</v>
      </c>
      <c r="S10" s="31">
        <v>1296447</v>
      </c>
      <c r="T10" s="31">
        <v>1296447</v>
      </c>
      <c r="U10" s="31">
        <v>6461330.9900000002</v>
      </c>
      <c r="V10" s="31"/>
      <c r="W10" s="31">
        <v>28997758.059999999</v>
      </c>
      <c r="X10" s="31">
        <v>15171698.77</v>
      </c>
      <c r="Y10" s="31">
        <v>1955476.29</v>
      </c>
      <c r="Z10" s="31">
        <v>1028863.38</v>
      </c>
      <c r="AA10" s="31">
        <v>8677074.4299999997</v>
      </c>
      <c r="AB10" s="31">
        <v>3578279.79</v>
      </c>
      <c r="AC10" s="31">
        <v>391373.94</v>
      </c>
      <c r="AD10" s="31">
        <v>386899.53</v>
      </c>
      <c r="AE10" s="31">
        <v>0</v>
      </c>
      <c r="AF10" s="31">
        <v>0</v>
      </c>
      <c r="AG10" s="31">
        <v>2103284.86</v>
      </c>
      <c r="AH10" s="31">
        <v>59760.1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8700</v>
      </c>
      <c r="AR10" s="31">
        <v>0</v>
      </c>
      <c r="AS10" s="31">
        <v>2905.75</v>
      </c>
      <c r="AT10" s="31">
        <v>0</v>
      </c>
      <c r="AU10" s="31">
        <v>77699.429999999993</v>
      </c>
      <c r="AV10" s="31">
        <v>67431.179999999993</v>
      </c>
      <c r="AW10" s="31">
        <v>335351.55</v>
      </c>
      <c r="AX10" s="31">
        <v>335030.57</v>
      </c>
      <c r="AY10" s="32">
        <v>60068.59</v>
      </c>
      <c r="AZ10" s="32">
        <v>20658.59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1">
        <v>13611934.84</v>
      </c>
      <c r="BH10" s="31">
        <v>5476923.1399999997</v>
      </c>
      <c r="BI10" s="32">
        <v>16164.32</v>
      </c>
      <c r="BJ10" s="32">
        <v>0</v>
      </c>
      <c r="BK10" s="32">
        <v>120003.84</v>
      </c>
      <c r="BL10" s="32">
        <v>17120.240000000002</v>
      </c>
      <c r="BM10" s="32">
        <v>0</v>
      </c>
      <c r="BN10" s="32">
        <v>0</v>
      </c>
      <c r="BO10" s="32">
        <v>0</v>
      </c>
      <c r="BP10" s="32">
        <v>0</v>
      </c>
      <c r="BQ10" s="32">
        <v>948583.72</v>
      </c>
      <c r="BR10" s="32">
        <v>832627.75</v>
      </c>
      <c r="BS10" s="32">
        <v>43354.93</v>
      </c>
      <c r="BT10" s="32">
        <v>5875.16</v>
      </c>
      <c r="BU10" s="32">
        <v>0</v>
      </c>
      <c r="BV10" s="32">
        <v>0</v>
      </c>
      <c r="BW10" s="32">
        <v>335740.96</v>
      </c>
      <c r="BX10" s="32">
        <v>335225.28000000003</v>
      </c>
      <c r="BY10" s="32">
        <v>347434.9</v>
      </c>
      <c r="BZ10" s="32">
        <v>110292.76</v>
      </c>
      <c r="CA10" s="31">
        <v>1811282.66</v>
      </c>
      <c r="CB10" s="31">
        <v>1301141.19</v>
      </c>
      <c r="CC10" s="31">
        <v>11800652.18</v>
      </c>
      <c r="CD10" s="31">
        <v>4175781.95</v>
      </c>
      <c r="CE10" s="33">
        <f>W10/CC10</f>
        <v>2.4573013099348886</v>
      </c>
      <c r="CF10" s="33">
        <f t="shared" ref="CF10:CF30" si="0">X10/CD10</f>
        <v>3.6332593396070401</v>
      </c>
      <c r="CG10" s="34"/>
      <c r="CH10" s="34"/>
      <c r="CI10" s="35"/>
      <c r="CJ10" s="35"/>
    </row>
    <row r="11" spans="1:88" s="2" customFormat="1" x14ac:dyDescent="0.3">
      <c r="A11" s="29">
        <v>2</v>
      </c>
      <c r="B11" s="30">
        <v>45265</v>
      </c>
      <c r="C11" s="31">
        <v>1303795.8700000001</v>
      </c>
      <c r="D11" s="31">
        <v>608333.65</v>
      </c>
      <c r="E11" s="31">
        <v>8069279.2699999996</v>
      </c>
      <c r="F11" s="31"/>
      <c r="G11" s="31">
        <v>6590473.5</v>
      </c>
      <c r="H11" s="31">
        <v>0</v>
      </c>
      <c r="I11" s="31">
        <v>0</v>
      </c>
      <c r="J11" s="31"/>
      <c r="K11" s="31">
        <v>4936000</v>
      </c>
      <c r="L11" s="31"/>
      <c r="M11" s="31">
        <v>0</v>
      </c>
      <c r="N11" s="31"/>
      <c r="O11" s="31">
        <v>13247908.6</v>
      </c>
      <c r="P11" s="31">
        <v>13247908.6</v>
      </c>
      <c r="Q11" s="31">
        <v>0</v>
      </c>
      <c r="R11" s="31">
        <v>0</v>
      </c>
      <c r="S11" s="31">
        <v>1462497.4</v>
      </c>
      <c r="T11" s="31">
        <v>1462497.4</v>
      </c>
      <c r="U11" s="31">
        <v>6461330.9900000002</v>
      </c>
      <c r="V11" s="31"/>
      <c r="W11" s="31">
        <v>29148623.649999999</v>
      </c>
      <c r="X11" s="31">
        <v>15318739.640000001</v>
      </c>
      <c r="Y11" s="31">
        <v>1955245.71</v>
      </c>
      <c r="Z11" s="31">
        <v>1034409.49</v>
      </c>
      <c r="AA11" s="31">
        <v>8770726.1500000004</v>
      </c>
      <c r="AB11" s="31">
        <v>3590929.25</v>
      </c>
      <c r="AC11" s="31">
        <v>512709.48</v>
      </c>
      <c r="AD11" s="31">
        <v>508258.77</v>
      </c>
      <c r="AE11" s="31">
        <v>0</v>
      </c>
      <c r="AF11" s="31">
        <v>0</v>
      </c>
      <c r="AG11" s="31">
        <v>2028651.15</v>
      </c>
      <c r="AH11" s="31">
        <v>59928.3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8600</v>
      </c>
      <c r="AR11" s="31">
        <v>0</v>
      </c>
      <c r="AS11" s="31">
        <v>4401.04</v>
      </c>
      <c r="AT11" s="31">
        <v>0</v>
      </c>
      <c r="AU11" s="31">
        <v>79334.47</v>
      </c>
      <c r="AV11" s="31">
        <v>66900.77</v>
      </c>
      <c r="AW11" s="31">
        <v>351748.6</v>
      </c>
      <c r="AX11" s="31">
        <v>351624.14</v>
      </c>
      <c r="AY11" s="32">
        <v>96883.520000000004</v>
      </c>
      <c r="AZ11" s="32">
        <v>54548.97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1">
        <v>13808300.119999999</v>
      </c>
      <c r="BH11" s="31">
        <v>5666599.6900000004</v>
      </c>
      <c r="BI11" s="32">
        <v>18854.48</v>
      </c>
      <c r="BJ11" s="32">
        <v>18.14</v>
      </c>
      <c r="BK11" s="32">
        <v>191623.86</v>
      </c>
      <c r="BL11" s="32">
        <v>25803.95</v>
      </c>
      <c r="BM11" s="32">
        <v>0</v>
      </c>
      <c r="BN11" s="32">
        <v>0</v>
      </c>
      <c r="BO11" s="32">
        <v>0</v>
      </c>
      <c r="BP11" s="32">
        <v>0</v>
      </c>
      <c r="BQ11" s="32">
        <v>868823.73</v>
      </c>
      <c r="BR11" s="32">
        <v>861237.28</v>
      </c>
      <c r="BS11" s="32">
        <v>43372.23</v>
      </c>
      <c r="BT11" s="32">
        <v>5892.47</v>
      </c>
      <c r="BU11" s="32">
        <v>0</v>
      </c>
      <c r="BV11" s="32">
        <v>0</v>
      </c>
      <c r="BW11" s="32">
        <v>352096.13</v>
      </c>
      <c r="BX11" s="32">
        <v>351797.9</v>
      </c>
      <c r="BY11" s="32">
        <v>519481.12</v>
      </c>
      <c r="BZ11" s="32">
        <v>140877.38</v>
      </c>
      <c r="CA11" s="31">
        <v>1994251.56</v>
      </c>
      <c r="CB11" s="31">
        <v>1385627.12</v>
      </c>
      <c r="CC11" s="31">
        <v>11814048.560000001</v>
      </c>
      <c r="CD11" s="31">
        <v>4280972.57</v>
      </c>
      <c r="CE11" s="33">
        <f t="shared" ref="CE11:CE30" si="1">W11/CC11</f>
        <v>2.46728490254318</v>
      </c>
      <c r="CF11" s="33">
        <f t="shared" si="0"/>
        <v>3.5783316499970006</v>
      </c>
      <c r="CG11" s="34"/>
      <c r="CH11" s="34"/>
      <c r="CI11" s="35"/>
      <c r="CJ11" s="35"/>
    </row>
    <row r="12" spans="1:88" s="2" customFormat="1" x14ac:dyDescent="0.3">
      <c r="A12" s="29">
        <v>3</v>
      </c>
      <c r="B12" s="30">
        <v>45266</v>
      </c>
      <c r="C12" s="31">
        <v>1207663.69</v>
      </c>
      <c r="D12" s="31">
        <v>574516.4</v>
      </c>
      <c r="E12" s="31">
        <v>4131987.09</v>
      </c>
      <c r="F12" s="31"/>
      <c r="G12" s="31">
        <v>6586599.0300000003</v>
      </c>
      <c r="H12" s="31">
        <v>0</v>
      </c>
      <c r="I12" s="31">
        <v>0</v>
      </c>
      <c r="J12" s="31"/>
      <c r="K12" s="31">
        <v>9136000</v>
      </c>
      <c r="L12" s="31"/>
      <c r="M12" s="31">
        <v>0</v>
      </c>
      <c r="N12" s="31"/>
      <c r="O12" s="31">
        <v>13272693.5</v>
      </c>
      <c r="P12" s="31">
        <v>13272693.5</v>
      </c>
      <c r="Q12" s="31">
        <v>0</v>
      </c>
      <c r="R12" s="31">
        <v>0</v>
      </c>
      <c r="S12" s="31">
        <v>1625565.54</v>
      </c>
      <c r="T12" s="31">
        <v>1625565.54</v>
      </c>
      <c r="U12" s="31">
        <v>6461330.9900000002</v>
      </c>
      <c r="V12" s="31"/>
      <c r="W12" s="31">
        <v>29499177.859999999</v>
      </c>
      <c r="X12" s="31">
        <v>15472775.439999999</v>
      </c>
      <c r="Y12" s="31">
        <v>1963844.86</v>
      </c>
      <c r="Z12" s="31">
        <v>1036576.06</v>
      </c>
      <c r="AA12" s="31">
        <v>8729867.2100000009</v>
      </c>
      <c r="AB12" s="31">
        <v>3657022.63</v>
      </c>
      <c r="AC12" s="31">
        <v>802197.49</v>
      </c>
      <c r="AD12" s="31">
        <v>437780.13</v>
      </c>
      <c r="AE12" s="31">
        <v>0</v>
      </c>
      <c r="AF12" s="31">
        <v>0</v>
      </c>
      <c r="AG12" s="31">
        <v>1856450.35</v>
      </c>
      <c r="AH12" s="31">
        <v>59846.81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8600</v>
      </c>
      <c r="AR12" s="31">
        <v>0</v>
      </c>
      <c r="AS12" s="31">
        <v>4401.04</v>
      </c>
      <c r="AT12" s="31">
        <v>0</v>
      </c>
      <c r="AU12" s="31">
        <v>76754.06</v>
      </c>
      <c r="AV12" s="31">
        <v>67103.81</v>
      </c>
      <c r="AW12" s="31">
        <v>221367.26</v>
      </c>
      <c r="AX12" s="31">
        <v>221311.44</v>
      </c>
      <c r="AY12" s="32">
        <v>75120.12</v>
      </c>
      <c r="AZ12" s="32">
        <v>28453.62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1">
        <v>13738602.390000001</v>
      </c>
      <c r="BH12" s="31">
        <v>5508094.4900000002</v>
      </c>
      <c r="BI12" s="32">
        <v>18572.48</v>
      </c>
      <c r="BJ12" s="32">
        <v>18.21</v>
      </c>
      <c r="BK12" s="32">
        <v>200050.69</v>
      </c>
      <c r="BL12" s="32">
        <v>26412.31</v>
      </c>
      <c r="BM12" s="32">
        <v>0</v>
      </c>
      <c r="BN12" s="32">
        <v>0</v>
      </c>
      <c r="BO12" s="32">
        <v>0</v>
      </c>
      <c r="BP12" s="32">
        <v>0</v>
      </c>
      <c r="BQ12" s="32">
        <v>819700.72</v>
      </c>
      <c r="BR12" s="32">
        <v>809522.29</v>
      </c>
      <c r="BS12" s="32">
        <v>43384.79</v>
      </c>
      <c r="BT12" s="32">
        <v>5905.03</v>
      </c>
      <c r="BU12" s="32">
        <v>0</v>
      </c>
      <c r="BV12" s="32">
        <v>0</v>
      </c>
      <c r="BW12" s="32">
        <v>221869.3</v>
      </c>
      <c r="BX12" s="32">
        <v>221562.46</v>
      </c>
      <c r="BY12" s="32">
        <v>447557.39</v>
      </c>
      <c r="BZ12" s="32">
        <v>123482.13</v>
      </c>
      <c r="CA12" s="31">
        <v>1751135.37</v>
      </c>
      <c r="CB12" s="31">
        <v>1186902.42</v>
      </c>
      <c r="CC12" s="31">
        <v>11987467.02</v>
      </c>
      <c r="CD12" s="31">
        <v>4321192.0599999996</v>
      </c>
      <c r="CE12" s="33">
        <f t="shared" si="1"/>
        <v>2.4608349546057813</v>
      </c>
      <c r="CF12" s="33">
        <f t="shared" si="0"/>
        <v>3.5806729312559185</v>
      </c>
      <c r="CG12" s="34"/>
      <c r="CH12" s="34"/>
      <c r="CI12" s="35"/>
      <c r="CJ12" s="35"/>
    </row>
    <row r="13" spans="1:88" s="2" customFormat="1" x14ac:dyDescent="0.3">
      <c r="A13" s="29">
        <v>4</v>
      </c>
      <c r="B13" s="30">
        <v>45267</v>
      </c>
      <c r="C13" s="31">
        <v>1174656.6200000001</v>
      </c>
      <c r="D13" s="31">
        <v>550166.44999999995</v>
      </c>
      <c r="E13" s="31">
        <v>4475668.58</v>
      </c>
      <c r="F13" s="31"/>
      <c r="G13" s="31">
        <v>7100115.0599999996</v>
      </c>
      <c r="H13" s="31">
        <v>0</v>
      </c>
      <c r="I13" s="31">
        <v>0</v>
      </c>
      <c r="J13" s="31"/>
      <c r="K13" s="31">
        <v>8336000</v>
      </c>
      <c r="L13" s="31"/>
      <c r="M13" s="31">
        <v>0</v>
      </c>
      <c r="N13" s="31"/>
      <c r="O13" s="31">
        <v>13293762.800000001</v>
      </c>
      <c r="P13" s="31">
        <v>13293762.800000001</v>
      </c>
      <c r="Q13" s="31">
        <v>0</v>
      </c>
      <c r="R13" s="31">
        <v>0</v>
      </c>
      <c r="S13" s="31">
        <v>1343415.71</v>
      </c>
      <c r="T13" s="31">
        <v>1343415.71</v>
      </c>
      <c r="U13" s="31">
        <v>6461330.9900000002</v>
      </c>
      <c r="V13" s="31"/>
      <c r="W13" s="31">
        <v>29262287.789999999</v>
      </c>
      <c r="X13" s="31">
        <v>15187344.970000001</v>
      </c>
      <c r="Y13" s="31">
        <v>1956160.87</v>
      </c>
      <c r="Z13" s="31">
        <v>1038608.33</v>
      </c>
      <c r="AA13" s="31">
        <v>8616440.5</v>
      </c>
      <c r="AB13" s="31">
        <v>3621570.44</v>
      </c>
      <c r="AC13" s="31">
        <v>852148.43</v>
      </c>
      <c r="AD13" s="31">
        <v>487758.67</v>
      </c>
      <c r="AE13" s="31">
        <v>586.36</v>
      </c>
      <c r="AF13" s="31">
        <v>0</v>
      </c>
      <c r="AG13" s="31">
        <v>1900430.03</v>
      </c>
      <c r="AH13" s="31">
        <v>60040.79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8600</v>
      </c>
      <c r="AR13" s="31">
        <v>0</v>
      </c>
      <c r="AS13" s="31">
        <v>4401.04</v>
      </c>
      <c r="AT13" s="31">
        <v>0</v>
      </c>
      <c r="AU13" s="31">
        <v>76948.02</v>
      </c>
      <c r="AV13" s="31">
        <v>67268.429999999993</v>
      </c>
      <c r="AW13" s="31">
        <v>168371.39</v>
      </c>
      <c r="AX13" s="31">
        <v>168222.16</v>
      </c>
      <c r="AY13" s="32">
        <v>159395.16</v>
      </c>
      <c r="AZ13" s="32">
        <v>103719.8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1">
        <v>13743481.800000001</v>
      </c>
      <c r="BH13" s="31">
        <v>5547188.6200000001</v>
      </c>
      <c r="BI13" s="32">
        <v>18658.8</v>
      </c>
      <c r="BJ13" s="32">
        <v>18.989999999999998</v>
      </c>
      <c r="BK13" s="32">
        <v>204449.28</v>
      </c>
      <c r="BL13" s="32">
        <v>26332.68</v>
      </c>
      <c r="BM13" s="32">
        <v>0</v>
      </c>
      <c r="BN13" s="32">
        <v>0</v>
      </c>
      <c r="BO13" s="32">
        <v>0</v>
      </c>
      <c r="BP13" s="32">
        <v>0</v>
      </c>
      <c r="BQ13" s="32">
        <v>839666.7</v>
      </c>
      <c r="BR13" s="32">
        <v>830235.82</v>
      </c>
      <c r="BS13" s="32">
        <v>90882.47</v>
      </c>
      <c r="BT13" s="32">
        <v>5924.99</v>
      </c>
      <c r="BU13" s="32">
        <v>0</v>
      </c>
      <c r="BV13" s="32">
        <v>0</v>
      </c>
      <c r="BW13" s="32">
        <v>168342.38</v>
      </c>
      <c r="BX13" s="32">
        <v>168207.65</v>
      </c>
      <c r="BY13" s="32">
        <v>714367.04</v>
      </c>
      <c r="BZ13" s="32">
        <v>510789.89</v>
      </c>
      <c r="CA13" s="31">
        <v>2036366.67</v>
      </c>
      <c r="CB13" s="31">
        <v>1541510.02</v>
      </c>
      <c r="CC13" s="31">
        <v>11707115.130000001</v>
      </c>
      <c r="CD13" s="31">
        <v>4005678.6</v>
      </c>
      <c r="CE13" s="33">
        <f t="shared" si="1"/>
        <v>2.499530197239975</v>
      </c>
      <c r="CF13" s="33">
        <f t="shared" si="0"/>
        <v>3.7914537052473456</v>
      </c>
      <c r="CG13" s="34"/>
      <c r="CH13" s="34"/>
      <c r="CI13" s="35"/>
      <c r="CJ13" s="35"/>
    </row>
    <row r="14" spans="1:88" s="2" customFormat="1" x14ac:dyDescent="0.3">
      <c r="A14" s="29">
        <v>5</v>
      </c>
      <c r="B14" s="30">
        <v>45268</v>
      </c>
      <c r="C14" s="31">
        <v>1141912.04</v>
      </c>
      <c r="D14" s="31">
        <v>526073.15</v>
      </c>
      <c r="E14" s="31">
        <v>3828845.83</v>
      </c>
      <c r="F14" s="31"/>
      <c r="G14" s="31">
        <v>7103599.75</v>
      </c>
      <c r="H14" s="31">
        <v>0</v>
      </c>
      <c r="I14" s="31">
        <v>0</v>
      </c>
      <c r="J14" s="31"/>
      <c r="K14" s="31">
        <v>8736000</v>
      </c>
      <c r="L14" s="31"/>
      <c r="M14" s="31">
        <v>0</v>
      </c>
      <c r="N14" s="31"/>
      <c r="O14" s="31">
        <v>13288400.4</v>
      </c>
      <c r="P14" s="31">
        <v>13288400.4</v>
      </c>
      <c r="Q14" s="31">
        <v>0</v>
      </c>
      <c r="R14" s="31">
        <v>0</v>
      </c>
      <c r="S14" s="31">
        <v>1165217.72</v>
      </c>
      <c r="T14" s="31">
        <v>1165217.72</v>
      </c>
      <c r="U14" s="31">
        <v>6461330.9900000002</v>
      </c>
      <c r="V14" s="31"/>
      <c r="W14" s="31">
        <v>28802644.75</v>
      </c>
      <c r="X14" s="31">
        <v>14979691.27</v>
      </c>
      <c r="Y14" s="31">
        <v>1987358.22</v>
      </c>
      <c r="Z14" s="31">
        <v>1035660.69</v>
      </c>
      <c r="AA14" s="31">
        <v>8449385.2599999998</v>
      </c>
      <c r="AB14" s="31">
        <v>3606091.73</v>
      </c>
      <c r="AC14" s="31">
        <v>708256.78</v>
      </c>
      <c r="AD14" s="31">
        <v>343690.96</v>
      </c>
      <c r="AE14" s="31">
        <v>2.59</v>
      </c>
      <c r="AF14" s="31">
        <v>0</v>
      </c>
      <c r="AG14" s="31">
        <v>1874106.98</v>
      </c>
      <c r="AH14" s="31">
        <v>59795.83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8600</v>
      </c>
      <c r="AR14" s="31">
        <v>0</v>
      </c>
      <c r="AS14" s="31">
        <v>4401.04</v>
      </c>
      <c r="AT14" s="31">
        <v>0</v>
      </c>
      <c r="AU14" s="31">
        <v>79400.86</v>
      </c>
      <c r="AV14" s="31">
        <v>67351.78</v>
      </c>
      <c r="AW14" s="31">
        <v>123550.3</v>
      </c>
      <c r="AX14" s="31">
        <v>123476.35</v>
      </c>
      <c r="AY14" s="32">
        <v>86370.14</v>
      </c>
      <c r="AZ14" s="32">
        <v>31122.76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1">
        <v>13321432.17</v>
      </c>
      <c r="BH14" s="31">
        <v>5267190.09</v>
      </c>
      <c r="BI14" s="32">
        <v>18206.93</v>
      </c>
      <c r="BJ14" s="32">
        <v>19.010000000000002</v>
      </c>
      <c r="BK14" s="32">
        <v>205426.3</v>
      </c>
      <c r="BL14" s="32">
        <v>26276.83</v>
      </c>
      <c r="BM14" s="32">
        <v>0</v>
      </c>
      <c r="BN14" s="32">
        <v>0</v>
      </c>
      <c r="BO14" s="32">
        <v>0</v>
      </c>
      <c r="BP14" s="32">
        <v>0</v>
      </c>
      <c r="BQ14" s="32">
        <v>822596.72</v>
      </c>
      <c r="BR14" s="32">
        <v>812106.16</v>
      </c>
      <c r="BS14" s="32">
        <v>90887.12</v>
      </c>
      <c r="BT14" s="32">
        <v>5929.64</v>
      </c>
      <c r="BU14" s="32">
        <v>0</v>
      </c>
      <c r="BV14" s="32">
        <v>0</v>
      </c>
      <c r="BW14" s="32">
        <v>123485.52</v>
      </c>
      <c r="BX14" s="32">
        <v>123443.96</v>
      </c>
      <c r="BY14" s="32">
        <v>742907.24</v>
      </c>
      <c r="BZ14" s="32">
        <v>511148.74</v>
      </c>
      <c r="CA14" s="31">
        <v>2003509.83</v>
      </c>
      <c r="CB14" s="31">
        <v>1478924.35</v>
      </c>
      <c r="CC14" s="31">
        <v>11317922.34</v>
      </c>
      <c r="CD14" s="31">
        <v>3788265.75</v>
      </c>
      <c r="CE14" s="33">
        <f t="shared" si="1"/>
        <v>2.5448703290890404</v>
      </c>
      <c r="CF14" s="33">
        <f t="shared" si="0"/>
        <v>3.9542345385880067</v>
      </c>
      <c r="CG14" s="34"/>
      <c r="CH14" s="34"/>
      <c r="CI14" s="35"/>
      <c r="CJ14" s="35"/>
    </row>
    <row r="15" spans="1:88" s="2" customFormat="1" x14ac:dyDescent="0.3">
      <c r="A15" s="29">
        <v>6</v>
      </c>
      <c r="B15" s="30">
        <v>45269</v>
      </c>
      <c r="C15" s="31">
        <v>1547398.98</v>
      </c>
      <c r="D15" s="31">
        <v>879735.72</v>
      </c>
      <c r="E15" s="31">
        <v>1707678.24</v>
      </c>
      <c r="F15" s="31"/>
      <c r="G15" s="31">
        <v>7107094.1600000001</v>
      </c>
      <c r="H15" s="31">
        <v>0</v>
      </c>
      <c r="I15" s="31">
        <v>0</v>
      </c>
      <c r="J15" s="31"/>
      <c r="K15" s="31">
        <v>10680000</v>
      </c>
      <c r="L15" s="31"/>
      <c r="M15" s="31">
        <v>0</v>
      </c>
      <c r="N15" s="31"/>
      <c r="O15" s="31">
        <v>13278495</v>
      </c>
      <c r="P15" s="31">
        <v>13278495</v>
      </c>
      <c r="Q15" s="31">
        <v>0</v>
      </c>
      <c r="R15" s="31">
        <v>0</v>
      </c>
      <c r="S15" s="31">
        <v>1526057.59</v>
      </c>
      <c r="T15" s="31">
        <v>1526057.59</v>
      </c>
      <c r="U15" s="31">
        <v>6461330.9900000002</v>
      </c>
      <c r="V15" s="31"/>
      <c r="W15" s="31">
        <v>29385392.989999998</v>
      </c>
      <c r="X15" s="31">
        <v>15684288.310000001</v>
      </c>
      <c r="Y15" s="31">
        <v>2046363.85</v>
      </c>
      <c r="Z15" s="31">
        <v>1037607.16</v>
      </c>
      <c r="AA15" s="31">
        <v>8232060.0300000003</v>
      </c>
      <c r="AB15" s="31">
        <v>3537069.52</v>
      </c>
      <c r="AC15" s="31">
        <v>943304.17</v>
      </c>
      <c r="AD15" s="31">
        <v>578763.11</v>
      </c>
      <c r="AE15" s="31">
        <v>0</v>
      </c>
      <c r="AF15" s="31">
        <v>0</v>
      </c>
      <c r="AG15" s="31">
        <v>1845134.2</v>
      </c>
      <c r="AH15" s="31">
        <v>59764.62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8600</v>
      </c>
      <c r="AR15" s="31">
        <v>0</v>
      </c>
      <c r="AS15" s="31">
        <v>4401.04</v>
      </c>
      <c r="AT15" s="31">
        <v>0</v>
      </c>
      <c r="AU15" s="31">
        <v>78490.13</v>
      </c>
      <c r="AV15" s="31">
        <v>68257.100000000006</v>
      </c>
      <c r="AW15" s="31">
        <v>118950.48</v>
      </c>
      <c r="AX15" s="31">
        <v>118861.45</v>
      </c>
      <c r="AY15" s="32">
        <v>86778.9</v>
      </c>
      <c r="AZ15" s="32">
        <v>27991.87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1">
        <v>13364082.810000001</v>
      </c>
      <c r="BH15" s="31">
        <v>5428314.8200000003</v>
      </c>
      <c r="BI15" s="32">
        <v>17328.86</v>
      </c>
      <c r="BJ15" s="32">
        <v>21.26</v>
      </c>
      <c r="BK15" s="32">
        <v>204256.14</v>
      </c>
      <c r="BL15" s="32">
        <v>26143.41</v>
      </c>
      <c r="BM15" s="32">
        <v>0</v>
      </c>
      <c r="BN15" s="32">
        <v>0</v>
      </c>
      <c r="BO15" s="32">
        <v>0</v>
      </c>
      <c r="BP15" s="32">
        <v>0</v>
      </c>
      <c r="BQ15" s="32">
        <v>1013129.76</v>
      </c>
      <c r="BR15" s="32">
        <v>832467.31</v>
      </c>
      <c r="BS15" s="32">
        <v>74885.02</v>
      </c>
      <c r="BT15" s="32">
        <v>5926.67</v>
      </c>
      <c r="BU15" s="32">
        <v>0</v>
      </c>
      <c r="BV15" s="32">
        <v>0</v>
      </c>
      <c r="BW15" s="32">
        <v>118843.08</v>
      </c>
      <c r="BX15" s="32">
        <v>118807.75</v>
      </c>
      <c r="BY15" s="32">
        <v>357210.32</v>
      </c>
      <c r="BZ15" s="32">
        <v>119307.45</v>
      </c>
      <c r="CA15" s="31">
        <v>1785653.18</v>
      </c>
      <c r="CB15" s="31">
        <v>1102673.8400000001</v>
      </c>
      <c r="CC15" s="31">
        <v>11578429.630000001</v>
      </c>
      <c r="CD15" s="31">
        <v>4325640.9800000004</v>
      </c>
      <c r="CE15" s="33">
        <f t="shared" si="1"/>
        <v>2.5379428755918427</v>
      </c>
      <c r="CF15" s="33">
        <f t="shared" si="0"/>
        <v>3.6258876736459991</v>
      </c>
      <c r="CG15" s="34"/>
      <c r="CH15" s="34"/>
      <c r="CI15" s="35"/>
      <c r="CJ15" s="35"/>
    </row>
    <row r="16" spans="1:88" s="2" customFormat="1" x14ac:dyDescent="0.3">
      <c r="A16" s="29">
        <v>7</v>
      </c>
      <c r="B16" s="30">
        <v>45272</v>
      </c>
      <c r="C16" s="31">
        <v>1504966.46</v>
      </c>
      <c r="D16" s="31">
        <v>838140.25</v>
      </c>
      <c r="E16" s="31">
        <v>728976.69</v>
      </c>
      <c r="F16" s="31"/>
      <c r="G16" s="31">
        <v>7117543.71</v>
      </c>
      <c r="H16" s="31">
        <v>0</v>
      </c>
      <c r="I16" s="31">
        <v>0</v>
      </c>
      <c r="J16" s="31"/>
      <c r="K16" s="31">
        <v>12220000</v>
      </c>
      <c r="L16" s="31"/>
      <c r="M16" s="31">
        <v>0</v>
      </c>
      <c r="N16" s="31"/>
      <c r="O16" s="31">
        <v>13307382</v>
      </c>
      <c r="P16" s="31">
        <v>13307382</v>
      </c>
      <c r="Q16" s="31">
        <v>0</v>
      </c>
      <c r="R16" s="31">
        <v>0</v>
      </c>
      <c r="S16" s="31">
        <v>1335137.05</v>
      </c>
      <c r="T16" s="31">
        <v>1335137.05</v>
      </c>
      <c r="U16" s="31">
        <v>6545197.2400000002</v>
      </c>
      <c r="V16" s="31"/>
      <c r="W16" s="31">
        <v>29668808.670000002</v>
      </c>
      <c r="X16" s="31">
        <v>15480659.300000001</v>
      </c>
      <c r="Y16" s="31">
        <v>2071316.81</v>
      </c>
      <c r="Z16" s="31">
        <v>1049751.2</v>
      </c>
      <c r="AA16" s="31">
        <v>8478653.8100000005</v>
      </c>
      <c r="AB16" s="31">
        <v>3588305.02</v>
      </c>
      <c r="AC16" s="31">
        <v>759083.04</v>
      </c>
      <c r="AD16" s="31">
        <v>394564.01</v>
      </c>
      <c r="AE16" s="31">
        <v>0</v>
      </c>
      <c r="AF16" s="31">
        <v>0</v>
      </c>
      <c r="AG16" s="31">
        <v>1906523.92</v>
      </c>
      <c r="AH16" s="31">
        <v>98024.06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8600</v>
      </c>
      <c r="AR16" s="31">
        <v>0</v>
      </c>
      <c r="AS16" s="31">
        <v>1981.68</v>
      </c>
      <c r="AT16" s="31">
        <v>0</v>
      </c>
      <c r="AU16" s="31">
        <v>78577.14</v>
      </c>
      <c r="AV16" s="31">
        <v>68334.350000000006</v>
      </c>
      <c r="AW16" s="31">
        <v>167572.15</v>
      </c>
      <c r="AX16" s="31">
        <v>167510.35999999999</v>
      </c>
      <c r="AY16" s="32">
        <v>84259.09</v>
      </c>
      <c r="AZ16" s="32">
        <v>25515.45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1">
        <v>13556567.630000001</v>
      </c>
      <c r="BH16" s="31">
        <v>5392004.4500000002</v>
      </c>
      <c r="BI16" s="32">
        <v>17291.990000000002</v>
      </c>
      <c r="BJ16" s="32">
        <v>21.3</v>
      </c>
      <c r="BK16" s="32">
        <v>203857.24</v>
      </c>
      <c r="BL16" s="32">
        <v>29808.7</v>
      </c>
      <c r="BM16" s="32">
        <v>0</v>
      </c>
      <c r="BN16" s="32">
        <v>0</v>
      </c>
      <c r="BO16" s="32">
        <v>0</v>
      </c>
      <c r="BP16" s="32">
        <v>0</v>
      </c>
      <c r="BQ16" s="32">
        <v>865067.27</v>
      </c>
      <c r="BR16" s="32">
        <v>857422.33</v>
      </c>
      <c r="BS16" s="32">
        <v>74896.37</v>
      </c>
      <c r="BT16" s="32">
        <v>5938.01</v>
      </c>
      <c r="BU16" s="32">
        <v>0</v>
      </c>
      <c r="BV16" s="32">
        <v>0</v>
      </c>
      <c r="BW16" s="32">
        <v>167597.96</v>
      </c>
      <c r="BX16" s="32">
        <v>167523.26</v>
      </c>
      <c r="BY16" s="32">
        <v>549968.69999999995</v>
      </c>
      <c r="BZ16" s="32">
        <v>149618.84</v>
      </c>
      <c r="CA16" s="31">
        <v>1878679.53</v>
      </c>
      <c r="CB16" s="31">
        <v>1210332.45</v>
      </c>
      <c r="CC16" s="31">
        <v>11677888.1</v>
      </c>
      <c r="CD16" s="31">
        <v>4181672</v>
      </c>
      <c r="CE16" s="33">
        <f t="shared" si="1"/>
        <v>2.5405971024846523</v>
      </c>
      <c r="CF16" s="33">
        <f t="shared" si="0"/>
        <v>3.7020261990897421</v>
      </c>
      <c r="CG16" s="34"/>
      <c r="CH16" s="34"/>
      <c r="CI16" s="35"/>
      <c r="CJ16" s="35"/>
    </row>
    <row r="17" spans="1:88" s="2" customFormat="1" x14ac:dyDescent="0.3">
      <c r="A17" s="29">
        <v>8</v>
      </c>
      <c r="B17" s="30">
        <v>45273</v>
      </c>
      <c r="C17" s="31">
        <v>1431641.71</v>
      </c>
      <c r="D17" s="31">
        <v>787805.39</v>
      </c>
      <c r="E17" s="31">
        <v>760237.05</v>
      </c>
      <c r="F17" s="31"/>
      <c r="G17" s="31">
        <v>7136483.1299999999</v>
      </c>
      <c r="H17" s="31">
        <v>0</v>
      </c>
      <c r="I17" s="31">
        <v>0</v>
      </c>
      <c r="J17" s="31"/>
      <c r="K17" s="31">
        <v>12520000</v>
      </c>
      <c r="L17" s="31"/>
      <c r="M17" s="31">
        <v>0</v>
      </c>
      <c r="N17" s="31"/>
      <c r="O17" s="31">
        <v>12240186.4</v>
      </c>
      <c r="P17" s="31">
        <v>12240186.4</v>
      </c>
      <c r="Q17" s="31">
        <v>0</v>
      </c>
      <c r="R17" s="31">
        <v>0</v>
      </c>
      <c r="S17" s="31">
        <v>2160787.4</v>
      </c>
      <c r="T17" s="31">
        <v>2160787.4</v>
      </c>
      <c r="U17" s="31">
        <v>6545197.2400000002</v>
      </c>
      <c r="V17" s="31"/>
      <c r="W17" s="31">
        <v>29704138.440000001</v>
      </c>
      <c r="X17" s="31">
        <v>15188779.189999999</v>
      </c>
      <c r="Y17" s="31">
        <v>2067560.1</v>
      </c>
      <c r="Z17" s="31">
        <v>1053364.57</v>
      </c>
      <c r="AA17" s="31">
        <v>8616468.2699999996</v>
      </c>
      <c r="AB17" s="31">
        <v>3612623.25</v>
      </c>
      <c r="AC17" s="31">
        <v>825013.55</v>
      </c>
      <c r="AD17" s="31">
        <v>460505.57</v>
      </c>
      <c r="AE17" s="31">
        <v>0</v>
      </c>
      <c r="AF17" s="31">
        <v>0</v>
      </c>
      <c r="AG17" s="31">
        <v>1944442.67</v>
      </c>
      <c r="AH17" s="31">
        <v>92741.21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8600</v>
      </c>
      <c r="AR17" s="31">
        <v>0</v>
      </c>
      <c r="AS17" s="31">
        <v>1981.68</v>
      </c>
      <c r="AT17" s="31">
        <v>0</v>
      </c>
      <c r="AU17" s="31">
        <v>80361.570000000007</v>
      </c>
      <c r="AV17" s="31">
        <v>68725.3</v>
      </c>
      <c r="AW17" s="31">
        <v>240062.43</v>
      </c>
      <c r="AX17" s="31">
        <v>239667.09</v>
      </c>
      <c r="AY17" s="32">
        <v>90221.119999999995</v>
      </c>
      <c r="AZ17" s="32">
        <v>31908.93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1">
        <v>13874711.380000001</v>
      </c>
      <c r="BH17" s="31">
        <v>5559535.9199999999</v>
      </c>
      <c r="BI17" s="32">
        <v>17212.810000000001</v>
      </c>
      <c r="BJ17" s="32">
        <v>21.37</v>
      </c>
      <c r="BK17" s="32">
        <v>197009.82</v>
      </c>
      <c r="BL17" s="32">
        <v>29886.87</v>
      </c>
      <c r="BM17" s="32">
        <v>0</v>
      </c>
      <c r="BN17" s="32">
        <v>0</v>
      </c>
      <c r="BO17" s="32">
        <v>0</v>
      </c>
      <c r="BP17" s="32">
        <v>0</v>
      </c>
      <c r="BQ17" s="32">
        <v>1355552.28</v>
      </c>
      <c r="BR17" s="32">
        <v>1345727.43</v>
      </c>
      <c r="BS17" s="32">
        <v>74917.25</v>
      </c>
      <c r="BT17" s="32">
        <v>5958.89</v>
      </c>
      <c r="BU17" s="32">
        <v>0</v>
      </c>
      <c r="BV17" s="32">
        <v>0</v>
      </c>
      <c r="BW17" s="32">
        <v>239577.45</v>
      </c>
      <c r="BX17" s="32">
        <v>239424.6</v>
      </c>
      <c r="BY17" s="32">
        <v>482890.75</v>
      </c>
      <c r="BZ17" s="32">
        <v>130785.19</v>
      </c>
      <c r="CA17" s="31">
        <v>2367160.36</v>
      </c>
      <c r="CB17" s="31">
        <v>1751804.35</v>
      </c>
      <c r="CC17" s="31">
        <v>11507551.02</v>
      </c>
      <c r="CD17" s="31">
        <v>3807731.57</v>
      </c>
      <c r="CE17" s="33">
        <f t="shared" si="1"/>
        <v>2.5812736687740534</v>
      </c>
      <c r="CF17" s="33">
        <f t="shared" si="0"/>
        <v>3.9889311814067816</v>
      </c>
      <c r="CG17" s="34"/>
      <c r="CH17" s="34"/>
      <c r="CI17" s="35"/>
      <c r="CJ17" s="35"/>
    </row>
    <row r="18" spans="1:88" s="2" customFormat="1" x14ac:dyDescent="0.3">
      <c r="A18" s="29">
        <v>9</v>
      </c>
      <c r="B18" s="30">
        <v>45274</v>
      </c>
      <c r="C18" s="31">
        <v>1379552.09</v>
      </c>
      <c r="D18" s="31">
        <v>759989.28</v>
      </c>
      <c r="E18" s="31">
        <v>1554905.7</v>
      </c>
      <c r="F18" s="31"/>
      <c r="G18" s="31">
        <v>7532481.4699999997</v>
      </c>
      <c r="H18" s="31">
        <v>0</v>
      </c>
      <c r="I18" s="31">
        <v>0</v>
      </c>
      <c r="J18" s="31"/>
      <c r="K18" s="31">
        <v>10820000</v>
      </c>
      <c r="L18" s="31"/>
      <c r="M18" s="31">
        <v>0</v>
      </c>
      <c r="N18" s="31"/>
      <c r="O18" s="31">
        <v>13034509.300000001</v>
      </c>
      <c r="P18" s="31">
        <v>13034509.300000001</v>
      </c>
      <c r="Q18" s="31">
        <v>0</v>
      </c>
      <c r="R18" s="31">
        <v>0</v>
      </c>
      <c r="S18" s="31">
        <v>1419215.36</v>
      </c>
      <c r="T18" s="31">
        <v>1419215.36</v>
      </c>
      <c r="U18" s="31">
        <v>6545197.2400000002</v>
      </c>
      <c r="V18" s="31"/>
      <c r="W18" s="31">
        <v>29195466.690000001</v>
      </c>
      <c r="X18" s="31">
        <v>15213713.939999999</v>
      </c>
      <c r="Y18" s="31">
        <v>2042608.84</v>
      </c>
      <c r="Z18" s="31">
        <v>1058382.55</v>
      </c>
      <c r="AA18" s="31">
        <v>8588579.4600000009</v>
      </c>
      <c r="AB18" s="31">
        <v>3610323.52</v>
      </c>
      <c r="AC18" s="31">
        <v>383446.57</v>
      </c>
      <c r="AD18" s="31">
        <v>378965.66</v>
      </c>
      <c r="AE18" s="31">
        <v>0</v>
      </c>
      <c r="AF18" s="31">
        <v>0</v>
      </c>
      <c r="AG18" s="31">
        <v>1917532.63</v>
      </c>
      <c r="AH18" s="31">
        <v>93170.65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8600</v>
      </c>
      <c r="AR18" s="31">
        <v>0</v>
      </c>
      <c r="AS18" s="31">
        <v>781.68</v>
      </c>
      <c r="AT18" s="31">
        <v>0</v>
      </c>
      <c r="AU18" s="31">
        <v>79936.3</v>
      </c>
      <c r="AV18" s="31">
        <v>68807.649999999994</v>
      </c>
      <c r="AW18" s="31">
        <v>307856.23</v>
      </c>
      <c r="AX18" s="31">
        <v>307818</v>
      </c>
      <c r="AY18" s="32">
        <v>108125.11</v>
      </c>
      <c r="AZ18" s="32">
        <v>51486.33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1">
        <v>13437466.810000001</v>
      </c>
      <c r="BH18" s="31">
        <v>5568954.3700000001</v>
      </c>
      <c r="BI18" s="32">
        <v>17252.2</v>
      </c>
      <c r="BJ18" s="32">
        <v>21.45</v>
      </c>
      <c r="BK18" s="32">
        <v>197010.25</v>
      </c>
      <c r="BL18" s="32">
        <v>27298.51</v>
      </c>
      <c r="BM18" s="32">
        <v>0</v>
      </c>
      <c r="BN18" s="32">
        <v>0</v>
      </c>
      <c r="BO18" s="32">
        <v>0</v>
      </c>
      <c r="BP18" s="32">
        <v>0</v>
      </c>
      <c r="BQ18" s="32">
        <v>877193.36</v>
      </c>
      <c r="BR18" s="32">
        <v>867948.21</v>
      </c>
      <c r="BS18" s="32">
        <v>81860.59</v>
      </c>
      <c r="BT18" s="32">
        <v>5977.4</v>
      </c>
      <c r="BU18" s="32">
        <v>0</v>
      </c>
      <c r="BV18" s="32">
        <v>0</v>
      </c>
      <c r="BW18" s="32">
        <v>308448.43</v>
      </c>
      <c r="BX18" s="32">
        <v>308114.09999999998</v>
      </c>
      <c r="BY18" s="32">
        <v>806975.75</v>
      </c>
      <c r="BZ18" s="32">
        <v>612800.89</v>
      </c>
      <c r="CA18" s="31">
        <v>2288740.59</v>
      </c>
      <c r="CB18" s="31">
        <v>1822160.56</v>
      </c>
      <c r="CC18" s="31">
        <v>11148726.220000001</v>
      </c>
      <c r="CD18" s="31">
        <v>3746793.81</v>
      </c>
      <c r="CE18" s="33">
        <f t="shared" si="1"/>
        <v>2.6187266701038427</v>
      </c>
      <c r="CF18" s="33">
        <f t="shared" si="0"/>
        <v>4.0604620140546244</v>
      </c>
      <c r="CG18" s="34"/>
      <c r="CH18" s="34"/>
      <c r="CI18" s="35"/>
      <c r="CJ18" s="35"/>
    </row>
    <row r="19" spans="1:88" s="2" customFormat="1" x14ac:dyDescent="0.3">
      <c r="A19" s="29">
        <v>10</v>
      </c>
      <c r="B19" s="30">
        <v>45275</v>
      </c>
      <c r="C19" s="31">
        <v>1320515.19</v>
      </c>
      <c r="D19" s="31">
        <v>723652.88</v>
      </c>
      <c r="E19" s="31">
        <v>1105020.03</v>
      </c>
      <c r="F19" s="31"/>
      <c r="G19" s="31">
        <v>7536163.8399999999</v>
      </c>
      <c r="H19" s="31">
        <v>0</v>
      </c>
      <c r="I19" s="31">
        <v>0</v>
      </c>
      <c r="J19" s="31"/>
      <c r="K19" s="31">
        <v>11820000</v>
      </c>
      <c r="L19" s="31"/>
      <c r="M19" s="31">
        <v>0</v>
      </c>
      <c r="N19" s="31"/>
      <c r="O19" s="31">
        <v>13041273.1</v>
      </c>
      <c r="P19" s="31">
        <v>13041273.1</v>
      </c>
      <c r="Q19" s="31">
        <v>0</v>
      </c>
      <c r="R19" s="31">
        <v>0</v>
      </c>
      <c r="S19" s="31">
        <v>1756873.89</v>
      </c>
      <c r="T19" s="31">
        <v>1756873.89</v>
      </c>
      <c r="U19" s="31">
        <v>6545197.2400000002</v>
      </c>
      <c r="V19" s="31"/>
      <c r="W19" s="31">
        <v>30034648.809999999</v>
      </c>
      <c r="X19" s="31">
        <v>15521799.869999999</v>
      </c>
      <c r="Y19" s="31">
        <v>2035336.12</v>
      </c>
      <c r="Z19" s="31">
        <v>1057429.26</v>
      </c>
      <c r="AA19" s="31">
        <v>8436574.0399999991</v>
      </c>
      <c r="AB19" s="31">
        <v>3621952.12</v>
      </c>
      <c r="AC19" s="31">
        <v>464443.28</v>
      </c>
      <c r="AD19" s="31">
        <v>459993.63</v>
      </c>
      <c r="AE19" s="31">
        <v>7</v>
      </c>
      <c r="AF19" s="31">
        <v>0</v>
      </c>
      <c r="AG19" s="31">
        <v>1766489.67</v>
      </c>
      <c r="AH19" s="31">
        <v>93209.79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8660</v>
      </c>
      <c r="AR19" s="31">
        <v>0</v>
      </c>
      <c r="AS19" s="31">
        <v>781.68</v>
      </c>
      <c r="AT19" s="31">
        <v>0</v>
      </c>
      <c r="AU19" s="31">
        <v>79389.84</v>
      </c>
      <c r="AV19" s="31">
        <v>69436.45</v>
      </c>
      <c r="AW19" s="31">
        <v>297178</v>
      </c>
      <c r="AX19" s="31">
        <v>296071.12</v>
      </c>
      <c r="AY19" s="32">
        <v>185537.19</v>
      </c>
      <c r="AZ19" s="32">
        <v>119175.01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1">
        <v>13274396.82</v>
      </c>
      <c r="BH19" s="31">
        <v>5717267.3799999999</v>
      </c>
      <c r="BI19" s="32">
        <v>16772.86</v>
      </c>
      <c r="BJ19" s="32">
        <v>21.47</v>
      </c>
      <c r="BK19" s="32">
        <v>192619.96</v>
      </c>
      <c r="BL19" s="32">
        <v>26780.32</v>
      </c>
      <c r="BM19" s="32">
        <v>0</v>
      </c>
      <c r="BN19" s="32">
        <v>0</v>
      </c>
      <c r="BO19" s="32">
        <v>0</v>
      </c>
      <c r="BP19" s="32">
        <v>0</v>
      </c>
      <c r="BQ19" s="32">
        <v>682894.6</v>
      </c>
      <c r="BR19" s="32">
        <v>673304.62</v>
      </c>
      <c r="BS19" s="32">
        <v>81866.789999999994</v>
      </c>
      <c r="BT19" s="32">
        <v>5983.6</v>
      </c>
      <c r="BU19" s="32">
        <v>0</v>
      </c>
      <c r="BV19" s="32">
        <v>0</v>
      </c>
      <c r="BW19" s="32">
        <v>296490.37</v>
      </c>
      <c r="BX19" s="32">
        <v>295727.3</v>
      </c>
      <c r="BY19" s="32">
        <v>794423.02</v>
      </c>
      <c r="BZ19" s="32">
        <v>611143.52</v>
      </c>
      <c r="CA19" s="31">
        <v>2065067.6</v>
      </c>
      <c r="CB19" s="31">
        <v>1612960.83</v>
      </c>
      <c r="CC19" s="31">
        <v>11209329.220000001</v>
      </c>
      <c r="CD19" s="31">
        <v>4104306.54</v>
      </c>
      <c r="CE19" s="33">
        <f t="shared" si="1"/>
        <v>2.6794331953790183</v>
      </c>
      <c r="CF19" s="33">
        <f t="shared" si="0"/>
        <v>3.781832501721472</v>
      </c>
      <c r="CG19" s="34"/>
      <c r="CH19" s="34"/>
      <c r="CI19" s="35"/>
      <c r="CJ19" s="35"/>
    </row>
    <row r="20" spans="1:88" s="2" customFormat="1" x14ac:dyDescent="0.3">
      <c r="A20" s="29">
        <v>11</v>
      </c>
      <c r="B20" s="30">
        <v>45276</v>
      </c>
      <c r="C20" s="31">
        <v>1811437.41</v>
      </c>
      <c r="D20" s="31">
        <v>1171761.75</v>
      </c>
      <c r="E20" s="31">
        <v>1453900.9</v>
      </c>
      <c r="F20" s="31"/>
      <c r="G20" s="31">
        <v>7539824.75</v>
      </c>
      <c r="H20" s="31">
        <v>0</v>
      </c>
      <c r="I20" s="31">
        <v>0</v>
      </c>
      <c r="J20" s="31"/>
      <c r="K20" s="31">
        <v>11259000</v>
      </c>
      <c r="L20" s="31"/>
      <c r="M20" s="31">
        <v>0</v>
      </c>
      <c r="N20" s="31"/>
      <c r="O20" s="31">
        <v>13091776.5</v>
      </c>
      <c r="P20" s="31">
        <v>13091776.5</v>
      </c>
      <c r="Q20" s="31">
        <v>0</v>
      </c>
      <c r="R20" s="31">
        <v>0</v>
      </c>
      <c r="S20" s="31">
        <v>1445486.92</v>
      </c>
      <c r="T20" s="31">
        <v>1445486.92</v>
      </c>
      <c r="U20" s="31">
        <v>6545197.2400000002</v>
      </c>
      <c r="V20" s="31"/>
      <c r="W20" s="31">
        <v>30056229.239999998</v>
      </c>
      <c r="X20" s="31">
        <v>15709025.16</v>
      </c>
      <c r="Y20" s="31">
        <v>2068605.63</v>
      </c>
      <c r="Z20" s="31">
        <v>1062064.44</v>
      </c>
      <c r="AA20" s="31">
        <v>8371851.4299999997</v>
      </c>
      <c r="AB20" s="31">
        <v>3637613.19</v>
      </c>
      <c r="AC20" s="31">
        <v>411903.32</v>
      </c>
      <c r="AD20" s="31">
        <v>407476.7</v>
      </c>
      <c r="AE20" s="31">
        <v>6.84</v>
      </c>
      <c r="AF20" s="31">
        <v>0</v>
      </c>
      <c r="AG20" s="31">
        <v>1222866.58</v>
      </c>
      <c r="AH20" s="31">
        <v>93655.6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8660</v>
      </c>
      <c r="AR20" s="31">
        <v>0</v>
      </c>
      <c r="AS20" s="31">
        <v>781.68</v>
      </c>
      <c r="AT20" s="31">
        <v>0</v>
      </c>
      <c r="AU20" s="31">
        <v>80413.66</v>
      </c>
      <c r="AV20" s="31">
        <v>69405.22</v>
      </c>
      <c r="AW20" s="31">
        <v>216597.83</v>
      </c>
      <c r="AX20" s="31">
        <v>216395.47</v>
      </c>
      <c r="AY20" s="32">
        <v>108964.89</v>
      </c>
      <c r="AZ20" s="32">
        <v>47312.85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1">
        <v>12490651.859999999</v>
      </c>
      <c r="BH20" s="31">
        <v>5533923.4800000004</v>
      </c>
      <c r="BI20" s="32">
        <v>16158.68</v>
      </c>
      <c r="BJ20" s="32">
        <v>21.49</v>
      </c>
      <c r="BK20" s="32">
        <v>184139.89</v>
      </c>
      <c r="BL20" s="32">
        <v>25696.06</v>
      </c>
      <c r="BM20" s="32">
        <v>0</v>
      </c>
      <c r="BN20" s="32">
        <v>0</v>
      </c>
      <c r="BO20" s="32">
        <v>0</v>
      </c>
      <c r="BP20" s="32">
        <v>0</v>
      </c>
      <c r="BQ20" s="32">
        <v>1078100.99</v>
      </c>
      <c r="BR20" s="32">
        <v>939007.24</v>
      </c>
      <c r="BS20" s="32">
        <v>57150.04</v>
      </c>
      <c r="BT20" s="32">
        <v>0</v>
      </c>
      <c r="BU20" s="32">
        <v>0</v>
      </c>
      <c r="BV20" s="32">
        <v>0</v>
      </c>
      <c r="BW20" s="32">
        <v>216558.4</v>
      </c>
      <c r="BX20" s="32">
        <v>216375.76</v>
      </c>
      <c r="BY20" s="32">
        <v>325358.33</v>
      </c>
      <c r="BZ20" s="32">
        <v>121988.35</v>
      </c>
      <c r="CA20" s="31">
        <v>1877466.33</v>
      </c>
      <c r="CB20" s="31">
        <v>1303088.8999999999</v>
      </c>
      <c r="CC20" s="31">
        <v>10613185.52</v>
      </c>
      <c r="CD20" s="31">
        <v>4230834.58</v>
      </c>
      <c r="CE20" s="33">
        <f t="shared" si="1"/>
        <v>2.8319705882235442</v>
      </c>
      <c r="CF20" s="33">
        <f t="shared" si="0"/>
        <v>3.7129849591046882</v>
      </c>
      <c r="CG20" s="34"/>
      <c r="CH20" s="34"/>
      <c r="CI20" s="35"/>
      <c r="CJ20" s="35"/>
    </row>
    <row r="21" spans="1:88" s="2" customFormat="1" x14ac:dyDescent="0.3">
      <c r="A21" s="29">
        <v>12</v>
      </c>
      <c r="B21" s="30">
        <v>45279</v>
      </c>
      <c r="C21" s="31">
        <v>1786165.37</v>
      </c>
      <c r="D21" s="31">
        <v>1135326.03</v>
      </c>
      <c r="E21" s="31">
        <v>8285185.9100000001</v>
      </c>
      <c r="F21" s="31"/>
      <c r="G21" s="31">
        <v>7550861.4500000002</v>
      </c>
      <c r="H21" s="31">
        <v>0</v>
      </c>
      <c r="I21" s="31">
        <v>0</v>
      </c>
      <c r="J21" s="31"/>
      <c r="K21" s="31">
        <v>4759000</v>
      </c>
      <c r="L21" s="31"/>
      <c r="M21" s="31">
        <v>0</v>
      </c>
      <c r="N21" s="31"/>
      <c r="O21" s="31">
        <v>13110187.1</v>
      </c>
      <c r="P21" s="31">
        <v>13110187.1</v>
      </c>
      <c r="Q21" s="31">
        <v>0</v>
      </c>
      <c r="R21" s="31">
        <v>0</v>
      </c>
      <c r="S21" s="31">
        <v>1555901.54</v>
      </c>
      <c r="T21" s="31">
        <v>1555901.54</v>
      </c>
      <c r="U21" s="31">
        <v>6545197.2400000002</v>
      </c>
      <c r="V21" s="31"/>
      <c r="W21" s="31">
        <v>30502104.129999999</v>
      </c>
      <c r="X21" s="31">
        <v>15801414.67</v>
      </c>
      <c r="Y21" s="31">
        <v>2063555.74</v>
      </c>
      <c r="Z21" s="31">
        <v>1069717.72</v>
      </c>
      <c r="AA21" s="31">
        <v>8923430.1199999992</v>
      </c>
      <c r="AB21" s="31">
        <v>3642797.29</v>
      </c>
      <c r="AC21" s="31">
        <v>382035.92</v>
      </c>
      <c r="AD21" s="31">
        <v>377627.64</v>
      </c>
      <c r="AE21" s="31">
        <v>0</v>
      </c>
      <c r="AF21" s="31">
        <v>0</v>
      </c>
      <c r="AG21" s="31">
        <v>1644139.7</v>
      </c>
      <c r="AH21" s="31">
        <v>93797.8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8660</v>
      </c>
      <c r="AR21" s="31">
        <v>0</v>
      </c>
      <c r="AS21" s="31">
        <v>781.68</v>
      </c>
      <c r="AT21" s="31">
        <v>0</v>
      </c>
      <c r="AU21" s="31">
        <v>99626.26</v>
      </c>
      <c r="AV21" s="31">
        <v>69400.429999999993</v>
      </c>
      <c r="AW21" s="31">
        <v>146291.45000000001</v>
      </c>
      <c r="AX21" s="31">
        <v>146184.73000000001</v>
      </c>
      <c r="AY21" s="32">
        <v>162905.53</v>
      </c>
      <c r="AZ21" s="32">
        <v>83717.34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1">
        <v>13431426.390000001</v>
      </c>
      <c r="BH21" s="31">
        <v>5483242.9400000004</v>
      </c>
      <c r="BI21" s="32">
        <v>16503.28</v>
      </c>
      <c r="BJ21" s="32">
        <v>21.48</v>
      </c>
      <c r="BK21" s="32">
        <v>215920.41</v>
      </c>
      <c r="BL21" s="32">
        <v>45891.79</v>
      </c>
      <c r="BM21" s="32">
        <v>0</v>
      </c>
      <c r="BN21" s="32">
        <v>0</v>
      </c>
      <c r="BO21" s="32">
        <v>0</v>
      </c>
      <c r="BP21" s="32">
        <v>0</v>
      </c>
      <c r="BQ21" s="32">
        <v>927821.41</v>
      </c>
      <c r="BR21" s="32">
        <v>920021.58</v>
      </c>
      <c r="BS21" s="32">
        <v>61869.48</v>
      </c>
      <c r="BT21" s="32">
        <v>4719.4399999999996</v>
      </c>
      <c r="BU21" s="32">
        <v>0</v>
      </c>
      <c r="BV21" s="32">
        <v>0</v>
      </c>
      <c r="BW21" s="32">
        <v>146567.43</v>
      </c>
      <c r="BX21" s="32">
        <v>146322.72</v>
      </c>
      <c r="BY21" s="32">
        <v>486499.38</v>
      </c>
      <c r="BZ21" s="32">
        <v>146191.06</v>
      </c>
      <c r="CA21" s="31">
        <v>1855181.39</v>
      </c>
      <c r="CB21" s="31">
        <v>1263168.08</v>
      </c>
      <c r="CC21" s="31">
        <v>11576245.01</v>
      </c>
      <c r="CD21" s="31">
        <v>4220074.87</v>
      </c>
      <c r="CE21" s="33">
        <f t="shared" si="1"/>
        <v>2.6348875739629838</v>
      </c>
      <c r="CF21" s="33">
        <f t="shared" si="0"/>
        <v>3.7443446281795469</v>
      </c>
      <c r="CG21" s="34"/>
      <c r="CH21" s="34"/>
      <c r="CI21" s="35"/>
      <c r="CJ21" s="35"/>
    </row>
    <row r="22" spans="1:88" s="2" customFormat="1" x14ac:dyDescent="0.3">
      <c r="A22" s="29">
        <v>13</v>
      </c>
      <c r="B22" s="30">
        <v>45280</v>
      </c>
      <c r="C22" s="31">
        <v>1726602.32</v>
      </c>
      <c r="D22" s="31">
        <v>1095468.3</v>
      </c>
      <c r="E22" s="31">
        <v>8571122.9499999993</v>
      </c>
      <c r="F22" s="31"/>
      <c r="G22" s="31">
        <v>7553389.54</v>
      </c>
      <c r="H22" s="31">
        <v>0</v>
      </c>
      <c r="I22" s="31">
        <v>0</v>
      </c>
      <c r="J22" s="31"/>
      <c r="K22" s="31">
        <v>4759000</v>
      </c>
      <c r="L22" s="31"/>
      <c r="M22" s="31">
        <v>0</v>
      </c>
      <c r="N22" s="31"/>
      <c r="O22" s="31">
        <v>13158122.4</v>
      </c>
      <c r="P22" s="31">
        <v>13158122.4</v>
      </c>
      <c r="Q22" s="31">
        <v>0</v>
      </c>
      <c r="R22" s="31">
        <v>0</v>
      </c>
      <c r="S22" s="31">
        <v>1566949.77</v>
      </c>
      <c r="T22" s="31">
        <v>1566949.77</v>
      </c>
      <c r="U22" s="31">
        <v>6545197.2400000002</v>
      </c>
      <c r="V22" s="31"/>
      <c r="W22" s="31">
        <v>30789989.75</v>
      </c>
      <c r="X22" s="31">
        <v>15820540.470000001</v>
      </c>
      <c r="Y22" s="31">
        <v>2056496.8</v>
      </c>
      <c r="Z22" s="31">
        <v>1073779.3999999999</v>
      </c>
      <c r="AA22" s="31">
        <v>8901366.1500000004</v>
      </c>
      <c r="AB22" s="31">
        <v>3671753.08</v>
      </c>
      <c r="AC22" s="31">
        <v>434476.31</v>
      </c>
      <c r="AD22" s="31">
        <v>430093.95</v>
      </c>
      <c r="AE22" s="31">
        <v>0</v>
      </c>
      <c r="AF22" s="31">
        <v>0</v>
      </c>
      <c r="AG22" s="31">
        <v>1624987.34</v>
      </c>
      <c r="AH22" s="31">
        <v>93886.25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8650</v>
      </c>
      <c r="AR22" s="31">
        <v>0</v>
      </c>
      <c r="AS22" s="31">
        <v>781.68</v>
      </c>
      <c r="AT22" s="31">
        <v>0</v>
      </c>
      <c r="AU22" s="31">
        <v>80218.960000000006</v>
      </c>
      <c r="AV22" s="31">
        <v>69796.570000000007</v>
      </c>
      <c r="AW22" s="31">
        <v>304109.43</v>
      </c>
      <c r="AX22" s="31">
        <v>303659.92</v>
      </c>
      <c r="AY22" s="32">
        <v>648920.21</v>
      </c>
      <c r="AZ22" s="32">
        <v>102812.04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1">
        <v>14060006.880000001</v>
      </c>
      <c r="BH22" s="31">
        <v>5745781.21</v>
      </c>
      <c r="BI22" s="32">
        <v>16143.47</v>
      </c>
      <c r="BJ22" s="32">
        <v>7.66</v>
      </c>
      <c r="BK22" s="32">
        <v>208262.46</v>
      </c>
      <c r="BL22" s="32">
        <v>42217.77</v>
      </c>
      <c r="BM22" s="32">
        <v>0</v>
      </c>
      <c r="BN22" s="32">
        <v>0</v>
      </c>
      <c r="BO22" s="32">
        <v>0</v>
      </c>
      <c r="BP22" s="32">
        <v>0</v>
      </c>
      <c r="BQ22" s="32">
        <v>1084635.78</v>
      </c>
      <c r="BR22" s="32">
        <v>1074926.26</v>
      </c>
      <c r="BS22" s="32">
        <v>61891.31</v>
      </c>
      <c r="BT22" s="32">
        <v>4741.2700000000004</v>
      </c>
      <c r="BU22" s="32">
        <v>0</v>
      </c>
      <c r="BV22" s="32">
        <v>0</v>
      </c>
      <c r="BW22" s="32">
        <v>303619.15000000002</v>
      </c>
      <c r="BX22" s="32">
        <v>303414.77</v>
      </c>
      <c r="BY22" s="32">
        <v>393105.05</v>
      </c>
      <c r="BZ22" s="32">
        <v>98568.4</v>
      </c>
      <c r="CA22" s="31">
        <v>2067657.21</v>
      </c>
      <c r="CB22" s="31">
        <v>1523876.14</v>
      </c>
      <c r="CC22" s="31">
        <v>11992349.67</v>
      </c>
      <c r="CD22" s="31">
        <v>4221905.07</v>
      </c>
      <c r="CE22" s="33">
        <f t="shared" si="1"/>
        <v>2.5674693114581273</v>
      </c>
      <c r="CF22" s="33">
        <f t="shared" si="0"/>
        <v>3.7472515861186806</v>
      </c>
      <c r="CG22" s="34"/>
      <c r="CH22" s="34"/>
      <c r="CI22" s="35"/>
      <c r="CJ22" s="35"/>
    </row>
    <row r="23" spans="1:88" s="2" customFormat="1" x14ac:dyDescent="0.3">
      <c r="A23" s="29">
        <v>14</v>
      </c>
      <c r="B23" s="30">
        <v>45281</v>
      </c>
      <c r="C23" s="31">
        <v>1676364.11</v>
      </c>
      <c r="D23" s="31">
        <v>1038841.99</v>
      </c>
      <c r="E23" s="31">
        <v>7665591.5700000003</v>
      </c>
      <c r="F23" s="31"/>
      <c r="G23" s="31">
        <v>8031790.0700000003</v>
      </c>
      <c r="H23" s="31">
        <v>0</v>
      </c>
      <c r="I23" s="31">
        <v>0</v>
      </c>
      <c r="J23" s="31"/>
      <c r="K23" s="31">
        <v>4759000</v>
      </c>
      <c r="L23" s="31"/>
      <c r="M23" s="31">
        <v>0</v>
      </c>
      <c r="N23" s="31"/>
      <c r="O23" s="31">
        <v>13225896.699999999</v>
      </c>
      <c r="P23" s="31">
        <v>13225896.699999999</v>
      </c>
      <c r="Q23" s="31">
        <v>0</v>
      </c>
      <c r="R23" s="31">
        <v>0</v>
      </c>
      <c r="S23" s="31">
        <v>1783823.27</v>
      </c>
      <c r="T23" s="31">
        <v>1783823.27</v>
      </c>
      <c r="U23" s="31">
        <v>6545197.2400000002</v>
      </c>
      <c r="V23" s="31"/>
      <c r="W23" s="31">
        <v>30597268.48</v>
      </c>
      <c r="X23" s="31">
        <v>16048561.960000001</v>
      </c>
      <c r="Y23" s="31">
        <v>2044016.95</v>
      </c>
      <c r="Z23" s="31">
        <v>1078077.82</v>
      </c>
      <c r="AA23" s="31">
        <v>8966529.4700000007</v>
      </c>
      <c r="AB23" s="31">
        <v>3705755.73</v>
      </c>
      <c r="AC23" s="31">
        <v>538178.76</v>
      </c>
      <c r="AD23" s="31">
        <v>533828.51</v>
      </c>
      <c r="AE23" s="31">
        <v>0</v>
      </c>
      <c r="AF23" s="31">
        <v>0</v>
      </c>
      <c r="AG23" s="31">
        <v>1616357.1</v>
      </c>
      <c r="AH23" s="31">
        <v>94215.46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8650</v>
      </c>
      <c r="AR23" s="31">
        <v>0</v>
      </c>
      <c r="AS23" s="31">
        <v>742.7</v>
      </c>
      <c r="AT23" s="31">
        <v>0</v>
      </c>
      <c r="AU23" s="31">
        <v>80493.58</v>
      </c>
      <c r="AV23" s="31">
        <v>69945.33</v>
      </c>
      <c r="AW23" s="31">
        <v>291911.59000000003</v>
      </c>
      <c r="AX23" s="31">
        <v>291852.15000000002</v>
      </c>
      <c r="AY23" s="32">
        <v>215127.14</v>
      </c>
      <c r="AZ23" s="32">
        <v>130261.85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1">
        <v>13762007.289999999</v>
      </c>
      <c r="BH23" s="31">
        <v>5903936.8399999999</v>
      </c>
      <c r="BI23" s="32">
        <v>16312.32</v>
      </c>
      <c r="BJ23" s="32">
        <v>7.7</v>
      </c>
      <c r="BK23" s="32">
        <v>207401.14</v>
      </c>
      <c r="BL23" s="32">
        <v>45431.4</v>
      </c>
      <c r="BM23" s="32">
        <v>0</v>
      </c>
      <c r="BN23" s="32">
        <v>0</v>
      </c>
      <c r="BO23" s="32">
        <v>0</v>
      </c>
      <c r="BP23" s="32">
        <v>0</v>
      </c>
      <c r="BQ23" s="32">
        <v>1183949.1499999999</v>
      </c>
      <c r="BR23" s="32">
        <v>1175208.1100000001</v>
      </c>
      <c r="BS23" s="32">
        <v>68808.02</v>
      </c>
      <c r="BT23" s="32">
        <v>4757.6000000000004</v>
      </c>
      <c r="BU23" s="32">
        <v>0</v>
      </c>
      <c r="BV23" s="32">
        <v>0</v>
      </c>
      <c r="BW23" s="32">
        <v>292770.93</v>
      </c>
      <c r="BX23" s="32">
        <v>292281.82</v>
      </c>
      <c r="BY23" s="32">
        <v>311781.59000000003</v>
      </c>
      <c r="BZ23" s="32">
        <v>93191.9</v>
      </c>
      <c r="CA23" s="31">
        <v>2081023.15</v>
      </c>
      <c r="CB23" s="31">
        <v>1610878.53</v>
      </c>
      <c r="CC23" s="31">
        <v>11680984.140000001</v>
      </c>
      <c r="CD23" s="31">
        <v>4293058.3099999996</v>
      </c>
      <c r="CE23" s="33">
        <f t="shared" si="1"/>
        <v>2.6194084430971585</v>
      </c>
      <c r="CF23" s="33">
        <f t="shared" si="0"/>
        <v>3.7382585562878141</v>
      </c>
      <c r="CG23" s="34"/>
      <c r="CH23" s="34"/>
      <c r="CI23" s="35"/>
      <c r="CJ23" s="35"/>
    </row>
    <row r="24" spans="1:88" s="2" customFormat="1" x14ac:dyDescent="0.3">
      <c r="A24" s="29">
        <v>15</v>
      </c>
      <c r="B24" s="30">
        <v>45282</v>
      </c>
      <c r="C24" s="31">
        <v>1644277.68</v>
      </c>
      <c r="D24" s="31">
        <v>1010977.21</v>
      </c>
      <c r="E24" s="31">
        <v>7742345.6200000001</v>
      </c>
      <c r="F24" s="31"/>
      <c r="G24" s="31">
        <v>8035690.1900000004</v>
      </c>
      <c r="H24" s="31">
        <v>0</v>
      </c>
      <c r="I24" s="31">
        <v>0</v>
      </c>
      <c r="J24" s="31"/>
      <c r="K24" s="31">
        <v>4759000</v>
      </c>
      <c r="L24" s="31"/>
      <c r="M24" s="31">
        <v>0</v>
      </c>
      <c r="N24" s="31"/>
      <c r="O24" s="31">
        <v>12731671.199999999</v>
      </c>
      <c r="P24" s="31">
        <v>12731671.199999999</v>
      </c>
      <c r="Q24" s="31">
        <v>0</v>
      </c>
      <c r="R24" s="31">
        <v>0</v>
      </c>
      <c r="S24" s="31">
        <v>2182935.35</v>
      </c>
      <c r="T24" s="31">
        <v>2182935.35</v>
      </c>
      <c r="U24" s="31">
        <v>6545197.2400000002</v>
      </c>
      <c r="V24" s="31"/>
      <c r="W24" s="31">
        <v>30550722.800000001</v>
      </c>
      <c r="X24" s="31">
        <v>15925583.75</v>
      </c>
      <c r="Y24" s="31">
        <v>2059418.46</v>
      </c>
      <c r="Z24" s="31">
        <v>1083537.43</v>
      </c>
      <c r="AA24" s="31">
        <v>8960301.1699999999</v>
      </c>
      <c r="AB24" s="31">
        <v>3703679.34</v>
      </c>
      <c r="AC24" s="31">
        <v>462298.18</v>
      </c>
      <c r="AD24" s="31">
        <v>457922.97</v>
      </c>
      <c r="AE24" s="31">
        <v>0</v>
      </c>
      <c r="AF24" s="31">
        <v>0</v>
      </c>
      <c r="AG24" s="31">
        <v>1626849.08</v>
      </c>
      <c r="AH24" s="31">
        <v>94689.37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8650</v>
      </c>
      <c r="AR24" s="31">
        <v>0</v>
      </c>
      <c r="AS24" s="31">
        <v>742.7</v>
      </c>
      <c r="AT24" s="31">
        <v>0</v>
      </c>
      <c r="AU24" s="31">
        <v>79117.86</v>
      </c>
      <c r="AV24" s="31">
        <v>70423.12</v>
      </c>
      <c r="AW24" s="31">
        <v>247617.41</v>
      </c>
      <c r="AX24" s="31">
        <v>247343.57</v>
      </c>
      <c r="AY24" s="32">
        <v>185609.64</v>
      </c>
      <c r="AZ24" s="32">
        <v>95496.1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1">
        <v>13630604.5</v>
      </c>
      <c r="BH24" s="31">
        <v>5753091.9000000004</v>
      </c>
      <c r="BI24" s="32">
        <v>15802.04</v>
      </c>
      <c r="BJ24" s="32">
        <v>11.03</v>
      </c>
      <c r="BK24" s="32">
        <v>205086.71</v>
      </c>
      <c r="BL24" s="32">
        <v>44604</v>
      </c>
      <c r="BM24" s="32">
        <v>0</v>
      </c>
      <c r="BN24" s="32">
        <v>0</v>
      </c>
      <c r="BO24" s="32">
        <v>0</v>
      </c>
      <c r="BP24" s="32">
        <v>0</v>
      </c>
      <c r="BQ24" s="32">
        <v>1381066.93</v>
      </c>
      <c r="BR24" s="32">
        <v>1370912.63</v>
      </c>
      <c r="BS24" s="32">
        <v>68837.48</v>
      </c>
      <c r="BT24" s="32">
        <v>4787.0600000000004</v>
      </c>
      <c r="BU24" s="32">
        <v>0</v>
      </c>
      <c r="BV24" s="32">
        <v>0</v>
      </c>
      <c r="BW24" s="32">
        <v>247565.91</v>
      </c>
      <c r="BX24" s="32">
        <v>247317.82</v>
      </c>
      <c r="BY24" s="32">
        <v>329513.53999999998</v>
      </c>
      <c r="BZ24" s="32">
        <v>90300.79</v>
      </c>
      <c r="CA24" s="31">
        <v>2247872.61</v>
      </c>
      <c r="CB24" s="31">
        <v>1757933.34</v>
      </c>
      <c r="CC24" s="31">
        <v>11382731.890000001</v>
      </c>
      <c r="CD24" s="31">
        <v>3995158.56</v>
      </c>
      <c r="CE24" s="33">
        <f t="shared" si="1"/>
        <v>2.6839534740196713</v>
      </c>
      <c r="CF24" s="33">
        <f t="shared" si="0"/>
        <v>3.9862206995859508</v>
      </c>
      <c r="CG24" s="36"/>
      <c r="CH24" s="34"/>
      <c r="CI24" s="35"/>
      <c r="CJ24" s="35"/>
    </row>
    <row r="25" spans="1:88" s="2" customFormat="1" x14ac:dyDescent="0.3">
      <c r="A25" s="29">
        <v>16</v>
      </c>
      <c r="B25" s="30">
        <v>45285</v>
      </c>
      <c r="C25" s="31">
        <v>1702037.17</v>
      </c>
      <c r="D25" s="31">
        <v>972084.77</v>
      </c>
      <c r="E25" s="31">
        <v>1825979.57</v>
      </c>
      <c r="F25" s="31"/>
      <c r="G25" s="31">
        <v>8039556.7699999996</v>
      </c>
      <c r="H25" s="31">
        <v>0</v>
      </c>
      <c r="I25" s="31">
        <v>0</v>
      </c>
      <c r="J25" s="31"/>
      <c r="K25" s="31">
        <v>10459000</v>
      </c>
      <c r="L25" s="31"/>
      <c r="M25" s="31">
        <v>0</v>
      </c>
      <c r="N25" s="31"/>
      <c r="O25" s="31">
        <v>13518754.800000001</v>
      </c>
      <c r="P25" s="31">
        <v>13518754.800000001</v>
      </c>
      <c r="Q25" s="31">
        <v>0</v>
      </c>
      <c r="R25" s="31">
        <v>0</v>
      </c>
      <c r="S25" s="31">
        <v>1713454.88</v>
      </c>
      <c r="T25" s="31">
        <v>1713454.88</v>
      </c>
      <c r="U25" s="31">
        <v>6545197.2400000002</v>
      </c>
      <c r="V25" s="31"/>
      <c r="W25" s="31">
        <v>30713585.940000001</v>
      </c>
      <c r="X25" s="31">
        <v>16204294.449999999</v>
      </c>
      <c r="Y25" s="31">
        <v>2076256.37</v>
      </c>
      <c r="Z25" s="31">
        <v>1083349.6000000001</v>
      </c>
      <c r="AA25" s="31">
        <v>8940258.6899999995</v>
      </c>
      <c r="AB25" s="31">
        <v>3726468.14</v>
      </c>
      <c r="AC25" s="31">
        <v>611982.76</v>
      </c>
      <c r="AD25" s="31">
        <v>607627</v>
      </c>
      <c r="AE25" s="31">
        <v>0</v>
      </c>
      <c r="AF25" s="31">
        <v>0</v>
      </c>
      <c r="AG25" s="31">
        <v>1634649.53</v>
      </c>
      <c r="AH25" s="31">
        <v>94971.96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8535.4699999999993</v>
      </c>
      <c r="AR25" s="31">
        <v>0</v>
      </c>
      <c r="AS25" s="31">
        <v>742.7</v>
      </c>
      <c r="AT25" s="31">
        <v>0</v>
      </c>
      <c r="AU25" s="31">
        <v>78903.289999999994</v>
      </c>
      <c r="AV25" s="31">
        <v>70492.990000000005</v>
      </c>
      <c r="AW25" s="31">
        <v>275374.52</v>
      </c>
      <c r="AX25" s="31">
        <v>274976.46000000002</v>
      </c>
      <c r="AY25" s="32">
        <v>160853.14000000001</v>
      </c>
      <c r="AZ25" s="32">
        <v>65668.28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1">
        <v>13787556.470000001</v>
      </c>
      <c r="BH25" s="31">
        <v>5923554.4199999999</v>
      </c>
      <c r="BI25" s="32">
        <v>15460.65</v>
      </c>
      <c r="BJ25" s="32">
        <v>8.86</v>
      </c>
      <c r="BK25" s="32">
        <v>210068.2</v>
      </c>
      <c r="BL25" s="32">
        <v>42547.88</v>
      </c>
      <c r="BM25" s="32">
        <v>0</v>
      </c>
      <c r="BN25" s="32">
        <v>0</v>
      </c>
      <c r="BO25" s="32">
        <v>0</v>
      </c>
      <c r="BP25" s="32">
        <v>0</v>
      </c>
      <c r="BQ25" s="32">
        <v>1363680.86</v>
      </c>
      <c r="BR25" s="32">
        <v>1220366.32</v>
      </c>
      <c r="BS25" s="32">
        <v>68843.19</v>
      </c>
      <c r="BT25" s="32">
        <v>4792.7700000000004</v>
      </c>
      <c r="BU25" s="32">
        <v>0</v>
      </c>
      <c r="BV25" s="32">
        <v>0</v>
      </c>
      <c r="BW25" s="32">
        <v>275330.57</v>
      </c>
      <c r="BX25" s="32">
        <v>274954.48</v>
      </c>
      <c r="BY25" s="32">
        <v>337711.61</v>
      </c>
      <c r="BZ25" s="32">
        <v>92076.46</v>
      </c>
      <c r="CA25" s="31">
        <v>2271095.1</v>
      </c>
      <c r="CB25" s="31">
        <v>1634746.78</v>
      </c>
      <c r="CC25" s="31">
        <v>11516461.359999999</v>
      </c>
      <c r="CD25" s="31">
        <v>4288807.6399999997</v>
      </c>
      <c r="CE25" s="33">
        <f t="shared" si="1"/>
        <v>2.6669291008674909</v>
      </c>
      <c r="CF25" s="33">
        <f t="shared" si="0"/>
        <v>3.7782749449681545</v>
      </c>
      <c r="CG25" s="36"/>
      <c r="CH25" s="34"/>
      <c r="CI25" s="35"/>
      <c r="CJ25" s="35"/>
    </row>
    <row r="26" spans="1:88" s="2" customFormat="1" x14ac:dyDescent="0.3">
      <c r="A26" s="29">
        <v>17</v>
      </c>
      <c r="B26" s="30">
        <v>45286</v>
      </c>
      <c r="C26" s="31">
        <v>1627230.53</v>
      </c>
      <c r="D26" s="31">
        <v>951365</v>
      </c>
      <c r="E26" s="31">
        <v>8180989.2000000002</v>
      </c>
      <c r="F26" s="31"/>
      <c r="G26" s="31">
        <v>8051229.4800000004</v>
      </c>
      <c r="H26" s="31">
        <v>0</v>
      </c>
      <c r="I26" s="31">
        <v>0</v>
      </c>
      <c r="J26" s="31"/>
      <c r="K26" s="31">
        <v>4759000</v>
      </c>
      <c r="L26" s="31"/>
      <c r="M26" s="31">
        <v>0</v>
      </c>
      <c r="N26" s="31"/>
      <c r="O26" s="31">
        <v>13519360.4</v>
      </c>
      <c r="P26" s="31">
        <v>13519360.4</v>
      </c>
      <c r="Q26" s="31">
        <v>0</v>
      </c>
      <c r="R26" s="31">
        <v>0</v>
      </c>
      <c r="S26" s="31">
        <v>1872610.05</v>
      </c>
      <c r="T26" s="31">
        <v>1872610.05</v>
      </c>
      <c r="U26" s="31">
        <v>6545197.2400000002</v>
      </c>
      <c r="V26" s="31"/>
      <c r="W26" s="31">
        <v>31465222.420000002</v>
      </c>
      <c r="X26" s="31">
        <v>16343335.449999999</v>
      </c>
      <c r="Y26" s="31">
        <v>2064083.3</v>
      </c>
      <c r="Z26" s="31">
        <v>1083183.5900000001</v>
      </c>
      <c r="AA26" s="31">
        <v>9332341.5800000001</v>
      </c>
      <c r="AB26" s="31">
        <v>3821823.62</v>
      </c>
      <c r="AC26" s="31">
        <v>696860.93</v>
      </c>
      <c r="AD26" s="31">
        <v>692471.37</v>
      </c>
      <c r="AE26" s="31">
        <v>0</v>
      </c>
      <c r="AF26" s="31">
        <v>0</v>
      </c>
      <c r="AG26" s="31">
        <v>1653210.54</v>
      </c>
      <c r="AH26" s="31">
        <v>95000.57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8535.61</v>
      </c>
      <c r="AR26" s="31">
        <v>0</v>
      </c>
      <c r="AS26" s="31">
        <v>742.7</v>
      </c>
      <c r="AT26" s="31">
        <v>0</v>
      </c>
      <c r="AU26" s="31">
        <v>78554.080000000002</v>
      </c>
      <c r="AV26" s="31">
        <v>70287.39</v>
      </c>
      <c r="AW26" s="31">
        <v>275776.09999999998</v>
      </c>
      <c r="AX26" s="31">
        <v>275139.44</v>
      </c>
      <c r="AY26" s="32">
        <v>205660.49</v>
      </c>
      <c r="AZ26" s="32">
        <v>105747.76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1">
        <v>14315765.33</v>
      </c>
      <c r="BH26" s="31">
        <v>6143653.7400000002</v>
      </c>
      <c r="BI26" s="32">
        <v>15712.42</v>
      </c>
      <c r="BJ26" s="32">
        <v>8.86</v>
      </c>
      <c r="BK26" s="32">
        <v>214238.55</v>
      </c>
      <c r="BL26" s="32">
        <v>42929.16</v>
      </c>
      <c r="BM26" s="32">
        <v>0</v>
      </c>
      <c r="BN26" s="32">
        <v>0</v>
      </c>
      <c r="BO26" s="32">
        <v>0</v>
      </c>
      <c r="BP26" s="32">
        <v>0</v>
      </c>
      <c r="BQ26" s="32">
        <v>1244148.21</v>
      </c>
      <c r="BR26" s="32">
        <v>1220435.78</v>
      </c>
      <c r="BS26" s="32">
        <v>259294.07999999999</v>
      </c>
      <c r="BT26" s="32">
        <v>195243.66</v>
      </c>
      <c r="BU26" s="32">
        <v>0</v>
      </c>
      <c r="BV26" s="32">
        <v>0</v>
      </c>
      <c r="BW26" s="32">
        <v>275611.40999999997</v>
      </c>
      <c r="BX26" s="32">
        <v>275057.09000000003</v>
      </c>
      <c r="BY26" s="32">
        <v>415192.91</v>
      </c>
      <c r="BZ26" s="32">
        <v>73053.600000000006</v>
      </c>
      <c r="CA26" s="31">
        <v>2424197.59</v>
      </c>
      <c r="CB26" s="31">
        <v>1806728.16</v>
      </c>
      <c r="CC26" s="31">
        <v>11891567.74</v>
      </c>
      <c r="CD26" s="31">
        <v>4336925.57</v>
      </c>
      <c r="CE26" s="33">
        <f t="shared" si="1"/>
        <v>2.6460112836223897</v>
      </c>
      <c r="CF26" s="33">
        <f t="shared" si="0"/>
        <v>3.768415018014708</v>
      </c>
      <c r="CG26" s="36"/>
      <c r="CH26" s="34"/>
      <c r="CI26" s="35"/>
      <c r="CJ26" s="35"/>
    </row>
    <row r="27" spans="1:88" s="37" customFormat="1" x14ac:dyDescent="0.3">
      <c r="A27" s="29">
        <v>18</v>
      </c>
      <c r="B27" s="30">
        <v>45287</v>
      </c>
      <c r="C27" s="31">
        <v>1555297.5</v>
      </c>
      <c r="D27" s="31">
        <v>912340.55</v>
      </c>
      <c r="E27" s="31">
        <v>9089510.1600000001</v>
      </c>
      <c r="F27" s="31"/>
      <c r="G27" s="31">
        <v>8056370.0899999999</v>
      </c>
      <c r="H27" s="31">
        <v>0</v>
      </c>
      <c r="I27" s="31">
        <v>0</v>
      </c>
      <c r="J27" s="31"/>
      <c r="K27" s="31">
        <v>4759000</v>
      </c>
      <c r="L27" s="31"/>
      <c r="M27" s="31">
        <v>0</v>
      </c>
      <c r="N27" s="31"/>
      <c r="O27" s="31">
        <v>13510784.800000001</v>
      </c>
      <c r="P27" s="31">
        <v>13510784.800000001</v>
      </c>
      <c r="Q27" s="31">
        <v>0</v>
      </c>
      <c r="R27" s="31">
        <v>0</v>
      </c>
      <c r="S27" s="31">
        <v>1611789.43</v>
      </c>
      <c r="T27" s="31">
        <v>1611789.43</v>
      </c>
      <c r="U27" s="31">
        <v>6545197.2400000002</v>
      </c>
      <c r="V27" s="31"/>
      <c r="W27" s="31">
        <v>32037554.73</v>
      </c>
      <c r="X27" s="31">
        <v>16034914.779999999</v>
      </c>
      <c r="Y27" s="31">
        <v>2048219.51</v>
      </c>
      <c r="Z27" s="31">
        <v>1079493.02</v>
      </c>
      <c r="AA27" s="31">
        <v>9595652.4600000009</v>
      </c>
      <c r="AB27" s="31">
        <v>3784274.85</v>
      </c>
      <c r="AC27" s="31">
        <v>472317.38</v>
      </c>
      <c r="AD27" s="31">
        <v>467920.4</v>
      </c>
      <c r="AE27" s="31">
        <v>0</v>
      </c>
      <c r="AF27" s="31">
        <v>0</v>
      </c>
      <c r="AG27" s="31">
        <v>1667488.12</v>
      </c>
      <c r="AH27" s="31">
        <v>94943.679999999993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8535.7000000000007</v>
      </c>
      <c r="AR27" s="31">
        <v>0</v>
      </c>
      <c r="AS27" s="31">
        <v>742.7</v>
      </c>
      <c r="AT27" s="31">
        <v>0</v>
      </c>
      <c r="AU27" s="31">
        <v>83490.009999999995</v>
      </c>
      <c r="AV27" s="31">
        <v>73010.210000000006</v>
      </c>
      <c r="AW27" s="31">
        <v>366457.28</v>
      </c>
      <c r="AX27" s="31">
        <v>347084.12</v>
      </c>
      <c r="AY27" s="32">
        <v>291479.64</v>
      </c>
      <c r="AZ27" s="32">
        <v>187830.34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1">
        <v>14534382.789999999</v>
      </c>
      <c r="BH27" s="31">
        <v>6034556.6299999999</v>
      </c>
      <c r="BI27" s="32">
        <v>16077.83</v>
      </c>
      <c r="BJ27" s="32">
        <v>9.0299999999999994</v>
      </c>
      <c r="BK27" s="32">
        <v>210336.17</v>
      </c>
      <c r="BL27" s="32">
        <v>41311.160000000003</v>
      </c>
      <c r="BM27" s="32">
        <v>0</v>
      </c>
      <c r="BN27" s="32">
        <v>0</v>
      </c>
      <c r="BO27" s="32">
        <v>0</v>
      </c>
      <c r="BP27" s="32">
        <v>0</v>
      </c>
      <c r="BQ27" s="32">
        <v>1232832.1100000001</v>
      </c>
      <c r="BR27" s="32">
        <v>1220382.93</v>
      </c>
      <c r="BS27" s="32">
        <v>259138.11</v>
      </c>
      <c r="BT27" s="32">
        <v>195087.69</v>
      </c>
      <c r="BU27" s="32">
        <v>0</v>
      </c>
      <c r="BV27" s="32">
        <v>0</v>
      </c>
      <c r="BW27" s="32">
        <v>366368.39</v>
      </c>
      <c r="BX27" s="32">
        <v>365689.67</v>
      </c>
      <c r="BY27" s="32">
        <v>382283.33</v>
      </c>
      <c r="BZ27" s="32">
        <v>48982.76</v>
      </c>
      <c r="CA27" s="31">
        <v>2467035.9300000002</v>
      </c>
      <c r="CB27" s="31">
        <v>1871463.24</v>
      </c>
      <c r="CC27" s="31">
        <v>12067346.859999999</v>
      </c>
      <c r="CD27" s="31">
        <v>4163093.39</v>
      </c>
      <c r="CE27" s="33">
        <f t="shared" si="1"/>
        <v>2.6548963166208353</v>
      </c>
      <c r="CF27" s="33">
        <f t="shared" si="0"/>
        <v>3.8516826978988332</v>
      </c>
      <c r="CG27" s="36"/>
      <c r="CH27" s="36"/>
      <c r="CI27" s="35"/>
      <c r="CJ27" s="35"/>
    </row>
    <row r="28" spans="1:88" s="37" customFormat="1" x14ac:dyDescent="0.3">
      <c r="A28" s="29">
        <v>19</v>
      </c>
      <c r="B28" s="30">
        <v>45288</v>
      </c>
      <c r="C28" s="31">
        <v>1514115.82</v>
      </c>
      <c r="D28" s="31">
        <v>850188.81</v>
      </c>
      <c r="E28" s="31">
        <v>9607527.1699999999</v>
      </c>
      <c r="F28" s="31"/>
      <c r="G28" s="31">
        <v>8060244.9299999997</v>
      </c>
      <c r="H28" s="31">
        <v>0</v>
      </c>
      <c r="I28" s="31">
        <v>0</v>
      </c>
      <c r="J28" s="31"/>
      <c r="K28" s="31">
        <v>4759000</v>
      </c>
      <c r="L28" s="31"/>
      <c r="M28" s="31">
        <v>0</v>
      </c>
      <c r="N28" s="31"/>
      <c r="O28" s="31">
        <v>13450880.4</v>
      </c>
      <c r="P28" s="31">
        <v>13450880.4</v>
      </c>
      <c r="Q28" s="31">
        <v>0</v>
      </c>
      <c r="R28" s="31">
        <v>0</v>
      </c>
      <c r="S28" s="31">
        <v>2099858.81</v>
      </c>
      <c r="T28" s="31">
        <v>2099858.81</v>
      </c>
      <c r="U28" s="31">
        <v>6545197.2400000002</v>
      </c>
      <c r="V28" s="31"/>
      <c r="W28" s="31">
        <v>32946429.899999999</v>
      </c>
      <c r="X28" s="31">
        <v>16400928.02</v>
      </c>
      <c r="Y28" s="31">
        <v>2047933.17</v>
      </c>
      <c r="Z28" s="31">
        <v>1073456.49</v>
      </c>
      <c r="AA28" s="31">
        <v>9798717.2599999998</v>
      </c>
      <c r="AB28" s="31">
        <v>3864587.64</v>
      </c>
      <c r="AC28" s="31">
        <v>846403.28</v>
      </c>
      <c r="AD28" s="31">
        <v>841802.3</v>
      </c>
      <c r="AE28" s="31">
        <v>15.3</v>
      </c>
      <c r="AF28" s="31">
        <v>0</v>
      </c>
      <c r="AG28" s="31">
        <v>2293005.21</v>
      </c>
      <c r="AH28" s="31">
        <v>94423.9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8486.17</v>
      </c>
      <c r="AR28" s="31">
        <v>0</v>
      </c>
      <c r="AS28" s="31">
        <v>742.7</v>
      </c>
      <c r="AT28" s="31">
        <v>0</v>
      </c>
      <c r="AU28" s="31">
        <v>163714.66</v>
      </c>
      <c r="AV28" s="31">
        <v>108393.81</v>
      </c>
      <c r="AW28" s="31">
        <v>151278.54999999999</v>
      </c>
      <c r="AX28" s="31">
        <v>151245.79</v>
      </c>
      <c r="AY28" s="32">
        <v>244122.69</v>
      </c>
      <c r="AZ28" s="32">
        <v>125628.03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1">
        <v>15554419.01</v>
      </c>
      <c r="BH28" s="31">
        <v>6259537.9699999997</v>
      </c>
      <c r="BI28" s="32">
        <v>16498.240000000002</v>
      </c>
      <c r="BJ28" s="32">
        <v>8.99</v>
      </c>
      <c r="BK28" s="32">
        <v>194776.52</v>
      </c>
      <c r="BL28" s="32">
        <v>39813.199999999997</v>
      </c>
      <c r="BM28" s="32">
        <v>0</v>
      </c>
      <c r="BN28" s="32">
        <v>0</v>
      </c>
      <c r="BO28" s="32">
        <v>0</v>
      </c>
      <c r="BP28" s="32">
        <v>0</v>
      </c>
      <c r="BQ28" s="32">
        <v>1401954.55</v>
      </c>
      <c r="BR28" s="32">
        <v>1357613.61</v>
      </c>
      <c r="BS28" s="32">
        <v>258336.91</v>
      </c>
      <c r="BT28" s="32">
        <v>194286.49</v>
      </c>
      <c r="BU28" s="32">
        <v>0</v>
      </c>
      <c r="BV28" s="32">
        <v>0</v>
      </c>
      <c r="BW28" s="32">
        <v>151405.09</v>
      </c>
      <c r="BX28" s="32">
        <v>151309.06</v>
      </c>
      <c r="BY28" s="32">
        <v>301682.26</v>
      </c>
      <c r="BZ28" s="32">
        <v>98956.85</v>
      </c>
      <c r="CA28" s="31">
        <v>2324653.5699999998</v>
      </c>
      <c r="CB28" s="31">
        <v>1841988.2</v>
      </c>
      <c r="CC28" s="31">
        <v>13229765.439999999</v>
      </c>
      <c r="CD28" s="31">
        <v>4417549.7699999996</v>
      </c>
      <c r="CE28" s="33">
        <f t="shared" si="1"/>
        <v>2.4903260794319872</v>
      </c>
      <c r="CF28" s="33">
        <f t="shared" si="0"/>
        <v>3.7126753231803433</v>
      </c>
      <c r="CG28" s="36"/>
      <c r="CH28" s="36"/>
      <c r="CI28" s="35"/>
      <c r="CJ28" s="35"/>
    </row>
    <row r="29" spans="1:88" s="37" customFormat="1" x14ac:dyDescent="0.3">
      <c r="A29" s="29">
        <v>20</v>
      </c>
      <c r="B29" s="30">
        <v>45289</v>
      </c>
      <c r="C29" s="31">
        <v>1431681.81</v>
      </c>
      <c r="D29" s="31">
        <v>760020.88</v>
      </c>
      <c r="E29" s="31">
        <v>9739139.9399999995</v>
      </c>
      <c r="F29" s="31"/>
      <c r="G29" s="31">
        <v>8064121.7199999997</v>
      </c>
      <c r="H29" s="31">
        <v>0</v>
      </c>
      <c r="I29" s="31">
        <v>0</v>
      </c>
      <c r="J29" s="31"/>
      <c r="K29" s="31">
        <v>4759000</v>
      </c>
      <c r="L29" s="31"/>
      <c r="M29" s="31">
        <v>0</v>
      </c>
      <c r="N29" s="31"/>
      <c r="O29" s="31">
        <v>13565203.199999999</v>
      </c>
      <c r="P29" s="31">
        <v>13565203.199999999</v>
      </c>
      <c r="Q29" s="31">
        <v>0</v>
      </c>
      <c r="R29" s="31">
        <v>0</v>
      </c>
      <c r="S29" s="31">
        <v>2379751.73</v>
      </c>
      <c r="T29" s="31">
        <v>2379751.73</v>
      </c>
      <c r="U29" s="31">
        <v>6545197.2400000002</v>
      </c>
      <c r="V29" s="31"/>
      <c r="W29" s="31">
        <v>33393701.18</v>
      </c>
      <c r="X29" s="31">
        <v>16704975.810000001</v>
      </c>
      <c r="Y29" s="31">
        <v>2056033.21</v>
      </c>
      <c r="Z29" s="31">
        <v>1083685.5</v>
      </c>
      <c r="AA29" s="31">
        <v>9849546.7799999993</v>
      </c>
      <c r="AB29" s="31">
        <v>3821750.64</v>
      </c>
      <c r="AC29" s="31">
        <v>1126732.5</v>
      </c>
      <c r="AD29" s="31">
        <v>1122017.8899999999</v>
      </c>
      <c r="AE29" s="31">
        <v>0</v>
      </c>
      <c r="AF29" s="31">
        <v>0</v>
      </c>
      <c r="AG29" s="31">
        <v>2332826.6</v>
      </c>
      <c r="AH29" s="31">
        <v>95179.39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8485.4</v>
      </c>
      <c r="AR29" s="31">
        <v>0</v>
      </c>
      <c r="AS29" s="31">
        <v>742.7</v>
      </c>
      <c r="AT29" s="31">
        <v>0</v>
      </c>
      <c r="AU29" s="31">
        <v>85264.97</v>
      </c>
      <c r="AV29" s="31">
        <v>73082.27</v>
      </c>
      <c r="AW29" s="31">
        <v>129374.87</v>
      </c>
      <c r="AX29" s="31">
        <v>128921.36</v>
      </c>
      <c r="AY29" s="32">
        <v>244956.01</v>
      </c>
      <c r="AZ29" s="32">
        <v>110778.23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1">
        <v>15833963.039999999</v>
      </c>
      <c r="BH29" s="31">
        <v>6435415.2800000003</v>
      </c>
      <c r="BI29" s="32">
        <v>15545.76</v>
      </c>
      <c r="BJ29" s="32">
        <v>9.07</v>
      </c>
      <c r="BK29" s="32">
        <v>177214.18</v>
      </c>
      <c r="BL29" s="32">
        <v>27398.61</v>
      </c>
      <c r="BM29" s="32">
        <v>0</v>
      </c>
      <c r="BN29" s="32">
        <v>0</v>
      </c>
      <c r="BO29" s="32">
        <v>0</v>
      </c>
      <c r="BP29" s="32">
        <v>0</v>
      </c>
      <c r="BQ29" s="32">
        <v>1229235.81</v>
      </c>
      <c r="BR29" s="32">
        <v>1218942.29</v>
      </c>
      <c r="BS29" s="32">
        <v>259641.91</v>
      </c>
      <c r="BT29" s="32">
        <v>195591.49</v>
      </c>
      <c r="BU29" s="32">
        <v>0</v>
      </c>
      <c r="BV29" s="32">
        <v>0</v>
      </c>
      <c r="BW29" s="32">
        <v>128986.57</v>
      </c>
      <c r="BX29" s="32">
        <v>128727.21</v>
      </c>
      <c r="BY29" s="32">
        <v>317492.21999999997</v>
      </c>
      <c r="BZ29" s="32">
        <v>93783.46</v>
      </c>
      <c r="CA29" s="31">
        <v>2128116.4500000002</v>
      </c>
      <c r="CB29" s="31">
        <v>1664452.14</v>
      </c>
      <c r="CC29" s="31">
        <v>13705846.58</v>
      </c>
      <c r="CD29" s="31">
        <v>4770963.1500000004</v>
      </c>
      <c r="CE29" s="33">
        <f t="shared" si="1"/>
        <v>2.4364566599431465</v>
      </c>
      <c r="CF29" s="33">
        <f t="shared" si="0"/>
        <v>3.501384371413558</v>
      </c>
      <c r="CG29" s="38"/>
      <c r="CH29" s="36"/>
      <c r="CI29" s="35"/>
      <c r="CJ29" s="35"/>
    </row>
    <row r="30" spans="1:88" s="37" customFormat="1" x14ac:dyDescent="0.3">
      <c r="A30" s="29">
        <v>21</v>
      </c>
      <c r="B30" s="30">
        <v>45290</v>
      </c>
      <c r="C30" s="31">
        <v>1481781.34</v>
      </c>
      <c r="D30" s="31">
        <v>725529.04</v>
      </c>
      <c r="E30" s="31">
        <v>6923540.04</v>
      </c>
      <c r="F30" s="31"/>
      <c r="G30" s="31">
        <v>8065476.96</v>
      </c>
      <c r="H30" s="31">
        <v>0</v>
      </c>
      <c r="I30" s="31">
        <v>0</v>
      </c>
      <c r="J30" s="31"/>
      <c r="K30" s="31">
        <v>7328000</v>
      </c>
      <c r="L30" s="31"/>
      <c r="M30" s="31">
        <v>0</v>
      </c>
      <c r="N30" s="31"/>
      <c r="O30" s="31">
        <v>13716484.199999999</v>
      </c>
      <c r="P30" s="31">
        <v>13716484.199999999</v>
      </c>
      <c r="Q30" s="31">
        <v>0</v>
      </c>
      <c r="R30" s="31">
        <v>0</v>
      </c>
      <c r="S30" s="31">
        <v>2538389.4</v>
      </c>
      <c r="T30" s="31">
        <v>2538389.4</v>
      </c>
      <c r="U30" s="31">
        <v>6545197.2400000002</v>
      </c>
      <c r="V30" s="31"/>
      <c r="W30" s="31">
        <v>33508474.710000001</v>
      </c>
      <c r="X30" s="31">
        <v>16980402.649999999</v>
      </c>
      <c r="Y30" s="31">
        <v>2100292.98</v>
      </c>
      <c r="Z30" s="31">
        <v>1091996.46</v>
      </c>
      <c r="AA30" s="31">
        <v>9880288.5099999998</v>
      </c>
      <c r="AB30" s="31">
        <v>3872520.43</v>
      </c>
      <c r="AC30" s="31">
        <v>1741708.27</v>
      </c>
      <c r="AD30" s="31">
        <v>1737144.67</v>
      </c>
      <c r="AE30" s="31">
        <v>0</v>
      </c>
      <c r="AF30" s="31">
        <v>0</v>
      </c>
      <c r="AG30" s="31">
        <v>2361084.0499999998</v>
      </c>
      <c r="AH30" s="31">
        <v>96320.98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8484.2999999999993</v>
      </c>
      <c r="AR30" s="31">
        <v>0</v>
      </c>
      <c r="AS30" s="31">
        <v>742.7</v>
      </c>
      <c r="AT30" s="31">
        <v>0</v>
      </c>
      <c r="AU30" s="31">
        <v>86429.63</v>
      </c>
      <c r="AV30" s="31">
        <v>75148.759999999995</v>
      </c>
      <c r="AW30" s="31">
        <v>265488.89</v>
      </c>
      <c r="AX30" s="31">
        <v>265267.90999999997</v>
      </c>
      <c r="AY30" s="31">
        <v>134709.04999999999</v>
      </c>
      <c r="AZ30" s="31">
        <v>19598.23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16579228.380000001</v>
      </c>
      <c r="BH30" s="31">
        <v>7157997.4500000002</v>
      </c>
      <c r="BI30" s="31">
        <v>19823.900000000001</v>
      </c>
      <c r="BJ30" s="31">
        <v>9.68</v>
      </c>
      <c r="BK30" s="31">
        <v>182413.88</v>
      </c>
      <c r="BL30" s="31">
        <v>17821.28</v>
      </c>
      <c r="BM30" s="31">
        <v>0</v>
      </c>
      <c r="BN30" s="31">
        <v>0</v>
      </c>
      <c r="BO30" s="31">
        <v>0</v>
      </c>
      <c r="BP30" s="31">
        <v>0</v>
      </c>
      <c r="BQ30" s="31">
        <v>1708889.89</v>
      </c>
      <c r="BR30" s="31">
        <v>1607114.55</v>
      </c>
      <c r="BS30" s="31">
        <v>303608.61</v>
      </c>
      <c r="BT30" s="31">
        <v>199198.59</v>
      </c>
      <c r="BU30" s="31">
        <v>0</v>
      </c>
      <c r="BV30" s="31">
        <v>0</v>
      </c>
      <c r="BW30" s="31">
        <v>266348.73</v>
      </c>
      <c r="BX30" s="31">
        <v>265697.83</v>
      </c>
      <c r="BY30" s="31">
        <v>304090.78999999998</v>
      </c>
      <c r="BZ30" s="31">
        <v>99772.85</v>
      </c>
      <c r="CA30" s="31">
        <v>2785175.79</v>
      </c>
      <c r="CB30" s="31">
        <v>2189614.7999999998</v>
      </c>
      <c r="CC30" s="31">
        <v>13794052.6</v>
      </c>
      <c r="CD30" s="31">
        <v>4968382.6500000004</v>
      </c>
      <c r="CE30" s="33">
        <f t="shared" si="1"/>
        <v>2.4291972549096994</v>
      </c>
      <c r="CF30" s="33">
        <f t="shared" si="0"/>
        <v>3.4176922041219986</v>
      </c>
      <c r="CG30" s="38"/>
      <c r="CH30" s="36"/>
      <c r="CI30" s="35"/>
      <c r="CJ30" s="35"/>
    </row>
    <row r="31" spans="1:88" s="37" customFormat="1" x14ac:dyDescent="0.3">
      <c r="A31" s="29">
        <v>22</v>
      </c>
      <c r="B31" s="30">
        <v>45292</v>
      </c>
      <c r="C31" s="39" t="s">
        <v>52</v>
      </c>
      <c r="D31" s="39" t="s">
        <v>52</v>
      </c>
      <c r="E31" s="39" t="s">
        <v>52</v>
      </c>
      <c r="F31" s="39" t="s">
        <v>52</v>
      </c>
      <c r="G31" s="39" t="s">
        <v>52</v>
      </c>
      <c r="H31" s="39" t="s">
        <v>52</v>
      </c>
      <c r="I31" s="39" t="s">
        <v>52</v>
      </c>
      <c r="J31" s="39" t="s">
        <v>52</v>
      </c>
      <c r="K31" s="39" t="s">
        <v>52</v>
      </c>
      <c r="L31" s="39" t="s">
        <v>52</v>
      </c>
      <c r="M31" s="39" t="s">
        <v>52</v>
      </c>
      <c r="N31" s="39" t="s">
        <v>52</v>
      </c>
      <c r="O31" s="39" t="s">
        <v>52</v>
      </c>
      <c r="P31" s="39" t="s">
        <v>52</v>
      </c>
      <c r="Q31" s="39" t="s">
        <v>52</v>
      </c>
      <c r="R31" s="39" t="s">
        <v>52</v>
      </c>
      <c r="S31" s="39" t="s">
        <v>52</v>
      </c>
      <c r="T31" s="39" t="s">
        <v>52</v>
      </c>
      <c r="U31" s="39" t="s">
        <v>52</v>
      </c>
      <c r="V31" s="39" t="s">
        <v>52</v>
      </c>
      <c r="W31" s="39" t="s">
        <v>52</v>
      </c>
      <c r="X31" s="39" t="s">
        <v>52</v>
      </c>
      <c r="Y31" s="39" t="s">
        <v>52</v>
      </c>
      <c r="Z31" s="39" t="s">
        <v>52</v>
      </c>
      <c r="AA31" s="39" t="s">
        <v>52</v>
      </c>
      <c r="AB31" s="39" t="s">
        <v>52</v>
      </c>
      <c r="AC31" s="39" t="s">
        <v>52</v>
      </c>
      <c r="AD31" s="39" t="s">
        <v>52</v>
      </c>
      <c r="AE31" s="39" t="s">
        <v>52</v>
      </c>
      <c r="AF31" s="39" t="s">
        <v>52</v>
      </c>
      <c r="AG31" s="39" t="s">
        <v>52</v>
      </c>
      <c r="AH31" s="39" t="s">
        <v>52</v>
      </c>
      <c r="AI31" s="39" t="s">
        <v>52</v>
      </c>
      <c r="AJ31" s="39" t="s">
        <v>52</v>
      </c>
      <c r="AK31" s="39" t="s">
        <v>52</v>
      </c>
      <c r="AL31" s="39" t="s">
        <v>52</v>
      </c>
      <c r="AM31" s="39" t="s">
        <v>52</v>
      </c>
      <c r="AN31" s="39" t="s">
        <v>52</v>
      </c>
      <c r="AO31" s="39" t="s">
        <v>52</v>
      </c>
      <c r="AP31" s="39" t="s">
        <v>52</v>
      </c>
      <c r="AQ31" s="39" t="s">
        <v>52</v>
      </c>
      <c r="AR31" s="39" t="s">
        <v>52</v>
      </c>
      <c r="AS31" s="39" t="s">
        <v>52</v>
      </c>
      <c r="AT31" s="39" t="s">
        <v>52</v>
      </c>
      <c r="AU31" s="39" t="s">
        <v>52</v>
      </c>
      <c r="AV31" s="39" t="s">
        <v>52</v>
      </c>
      <c r="AW31" s="39" t="s">
        <v>52</v>
      </c>
      <c r="AX31" s="39" t="s">
        <v>52</v>
      </c>
      <c r="AY31" s="39" t="s">
        <v>52</v>
      </c>
      <c r="AZ31" s="39" t="s">
        <v>52</v>
      </c>
      <c r="BA31" s="39" t="s">
        <v>52</v>
      </c>
      <c r="BB31" s="39" t="s">
        <v>52</v>
      </c>
      <c r="BC31" s="39" t="s">
        <v>52</v>
      </c>
      <c r="BD31" s="39" t="s">
        <v>52</v>
      </c>
      <c r="BE31" s="39" t="s">
        <v>52</v>
      </c>
      <c r="BF31" s="39" t="s">
        <v>52</v>
      </c>
      <c r="BG31" s="39" t="s">
        <v>52</v>
      </c>
      <c r="BH31" s="39" t="s">
        <v>52</v>
      </c>
      <c r="BI31" s="39" t="s">
        <v>52</v>
      </c>
      <c r="BJ31" s="39" t="s">
        <v>52</v>
      </c>
      <c r="BK31" s="39" t="s">
        <v>52</v>
      </c>
      <c r="BL31" s="39" t="s">
        <v>52</v>
      </c>
      <c r="BM31" s="39" t="s">
        <v>52</v>
      </c>
      <c r="BN31" s="39" t="s">
        <v>52</v>
      </c>
      <c r="BO31" s="39" t="s">
        <v>52</v>
      </c>
      <c r="BP31" s="39" t="s">
        <v>52</v>
      </c>
      <c r="BQ31" s="39" t="s">
        <v>52</v>
      </c>
      <c r="BR31" s="39" t="s">
        <v>52</v>
      </c>
      <c r="BS31" s="39" t="s">
        <v>52</v>
      </c>
      <c r="BT31" s="39" t="s">
        <v>52</v>
      </c>
      <c r="BU31" s="39" t="s">
        <v>52</v>
      </c>
      <c r="BV31" s="39" t="s">
        <v>52</v>
      </c>
      <c r="BW31" s="39" t="s">
        <v>52</v>
      </c>
      <c r="BX31" s="39" t="s">
        <v>52</v>
      </c>
      <c r="BY31" s="39" t="s">
        <v>52</v>
      </c>
      <c r="BZ31" s="39" t="s">
        <v>52</v>
      </c>
      <c r="CA31" s="39" t="s">
        <v>52</v>
      </c>
      <c r="CB31" s="39" t="s">
        <v>52</v>
      </c>
      <c r="CC31" s="39" t="s">
        <v>52</v>
      </c>
      <c r="CD31" s="39" t="s">
        <v>52</v>
      </c>
      <c r="CE31" s="33">
        <f>AVERAGE(CE10:CE30)</f>
        <v>2.5737762519953962</v>
      </c>
      <c r="CF31" s="33">
        <f>AVERAGE(CF10:CF30)</f>
        <v>3.7455369868327728</v>
      </c>
      <c r="CG31" s="38"/>
      <c r="CH31" s="36"/>
      <c r="CI31" s="35"/>
      <c r="CJ31" s="35"/>
    </row>
  </sheetData>
  <mergeCells count="49">
    <mergeCell ref="BS7:BT7"/>
    <mergeCell ref="BU7:BV7"/>
    <mergeCell ref="BW7:BX7"/>
    <mergeCell ref="BY7:BZ7"/>
    <mergeCell ref="CA7:CB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A1:CB1"/>
    <mergeCell ref="AT2:AV2"/>
    <mergeCell ref="AX2:AZ2"/>
    <mergeCell ref="A6:A8"/>
    <mergeCell ref="B6:B8"/>
    <mergeCell ref="C6:X6"/>
    <mergeCell ref="Y6:BH6"/>
    <mergeCell ref="BI6:CB6"/>
    <mergeCell ref="S7:T7"/>
    <mergeCell ref="U7: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>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Савчин Мар'яна Володимирівна</dc:creator>
  <cp:lastModifiedBy>Савчин Мар'яна Володимирівна</cp:lastModifiedBy>
  <dcterms:created xsi:type="dcterms:W3CDTF">2024-01-04T15:15:50Z</dcterms:created>
  <dcterms:modified xsi:type="dcterms:W3CDTF">2024-01-04T15:16:29Z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9f5d76-0357-43ed-82e4-1d458bd8973f_Enabled">
    <vt:lpwstr>true</vt:lpwstr>
  </property>
  <property fmtid="{D5CDD505-2E9C-101B-9397-08002B2CF9AE}" pid="3" name="MSIP_Label_2b9f5d76-0357-43ed-82e4-1d458bd8973f_SetDate">
    <vt:lpwstr>2024-01-04T15:16:28Z</vt:lpwstr>
  </property>
  <property fmtid="{D5CDD505-2E9C-101B-9397-08002B2CF9AE}" pid="4" name="MSIP_Label_2b9f5d76-0357-43ed-82e4-1d458bd8973f_Method">
    <vt:lpwstr>Privileged</vt:lpwstr>
  </property>
  <property fmtid="{D5CDD505-2E9C-101B-9397-08002B2CF9AE}" pid="5" name="MSIP_Label_2b9f5d76-0357-43ed-82e4-1d458bd8973f_Name">
    <vt:lpwstr>Public information!</vt:lpwstr>
  </property>
  <property fmtid="{D5CDD505-2E9C-101B-9397-08002B2CF9AE}" pid="6" name="MSIP_Label_2b9f5d76-0357-43ed-82e4-1d458bd8973f_SiteId">
    <vt:lpwstr>b39a729c-a0aa-4f10-9882-f542c55abba7</vt:lpwstr>
  </property>
  <property fmtid="{D5CDD505-2E9C-101B-9397-08002B2CF9AE}" pid="7" name="MSIP_Label_2b9f5d76-0357-43ed-82e4-1d458bd8973f_ActionId">
    <vt:lpwstr>aa93fe28-a57e-4ea1-a9ae-8542571cc475</vt:lpwstr>
  </property>
  <property fmtid="{D5CDD505-2E9C-101B-9397-08002B2CF9AE}" pid="8" name="MSIP_Label_2b9f5d76-0357-43ed-82e4-1d458bd8973f_ContentBits">
    <vt:lpwstr>0</vt:lpwstr>
  </property>
</Properties>
</file>