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Головний Банк\Деп. Ринкового ризику та ризику ліквідності\!!! деп. Оцінки фінансових ризиків\MLRM\Нормативи НБУ\Звіти на НБУ\2025\05\"/>
    </mc:Choice>
  </mc:AlternateContent>
  <xr:revisionPtr revIDLastSave="0" documentId="13_ncr:1_{36BDBAE8-06CB-4D0D-B6B1-C83C92E12B6D}" xr6:coauthVersionLast="47" xr6:coauthVersionMax="47" xr10:uidLastSave="{00000000-0000-0000-0000-000000000000}"/>
  <bookViews>
    <workbookView xWindow="-120" yWindow="-120" windowWidth="29040" windowHeight="15720" xr2:uid="{BADFF243-9E11-4853-A52B-B619809B0388}"/>
  </bookViews>
  <sheets>
    <sheet name="п.п. 10 пункту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E30" i="1" l="1"/>
  <c r="CF30" i="1"/>
  <c r="CE31" i="1"/>
  <c r="CF31" i="1"/>
  <c r="CF29" i="1" l="1"/>
  <c r="CE29" i="1"/>
  <c r="CF28" i="1"/>
  <c r="CE28" i="1"/>
  <c r="CF27" i="1"/>
  <c r="CE27" i="1"/>
  <c r="CF26" i="1"/>
  <c r="CE26" i="1"/>
  <c r="CF25" i="1"/>
  <c r="CE25" i="1"/>
  <c r="CF24" i="1"/>
  <c r="CE24" i="1"/>
  <c r="CF23" i="1"/>
  <c r="CE23" i="1"/>
  <c r="CF22" i="1"/>
  <c r="CE22" i="1"/>
  <c r="CF21" i="1"/>
  <c r="CE21" i="1"/>
  <c r="CF20" i="1"/>
  <c r="CE20" i="1"/>
  <c r="CF19" i="1"/>
  <c r="CE19" i="1"/>
  <c r="CF18" i="1"/>
  <c r="CE18" i="1"/>
  <c r="CF17" i="1"/>
  <c r="CE17" i="1"/>
  <c r="CF16" i="1"/>
  <c r="CE16" i="1"/>
  <c r="CF15" i="1"/>
  <c r="CE15" i="1"/>
  <c r="CF14" i="1"/>
  <c r="CE14" i="1"/>
  <c r="CF13" i="1"/>
  <c r="CE13" i="1"/>
  <c r="CF12" i="1"/>
  <c r="CE12" i="1"/>
  <c r="CF11" i="1"/>
  <c r="CE11" i="1"/>
  <c r="CF10" i="1"/>
  <c r="CE10" i="1"/>
  <c r="CE32" i="1" l="1"/>
  <c r="CF32" i="1"/>
</calcChain>
</file>

<file path=xl/sharedStrings.xml><?xml version="1.0" encoding="utf-8"?>
<sst xmlns="http://schemas.openxmlformats.org/spreadsheetml/2006/main" count="213" uniqueCount="53">
  <si>
    <t xml:space="preserve">                 (найменування банку)      </t>
  </si>
  <si>
    <t xml:space="preserve">(зазначаються число та місяць)      </t>
  </si>
  <si>
    <t>Таблиця</t>
  </si>
  <si>
    <t>(тис.грн)</t>
  </si>
  <si>
    <t>№ з/п</t>
  </si>
  <si>
    <t>Звітна дата</t>
  </si>
  <si>
    <t>Обсяг високоякісних ліквідних активів (ВЛА)</t>
  </si>
  <si>
    <t>Очікувані відпливи грошових коштів:</t>
  </si>
  <si>
    <t>Очікувані надходження грошових коштів:</t>
  </si>
  <si>
    <t>Чистий очікуваний відплив грошових коштів</t>
  </si>
  <si>
    <t>Коефіцієнт покриття ліквідністю (LCR)</t>
  </si>
  <si>
    <t>банкноти і монети</t>
  </si>
  <si>
    <t>кошти в Національному банку</t>
  </si>
  <si>
    <t>ОВДП та ОЗДП, що рефінансуються Національним банком України</t>
  </si>
  <si>
    <t>облігації внутрішніх місцевих позик та підприємств, що рефінансуються Національним банком України</t>
  </si>
  <si>
    <t>депозитні сертифікати Національного банку України</t>
  </si>
  <si>
    <t>депозити в Національному банку України до 1 дня</t>
  </si>
  <si>
    <t>боргові цінні папери міжнародних фінансових організацій/державних органів країн G-7 з рейтингами не нижче АА-/Аа3</t>
  </si>
  <si>
    <t>боргові цінні папери, емітовані міжнародними банками розвитку</t>
  </si>
  <si>
    <t>кошти на коррахунках в інших банках з рейтингом не нижче інвест.класу, зменшені на суму незнижувального залишку</t>
  </si>
  <si>
    <t>сума обов'язкових резервів згідно з Положенням №806</t>
  </si>
  <si>
    <t>загальний обсяг високоякісних ліквідних активів (ВЛА)</t>
  </si>
  <si>
    <t>кошти фізичних осіб</t>
  </si>
  <si>
    <t>кошти суб'єктів господарської діяльності</t>
  </si>
  <si>
    <t>кошти інших банків</t>
  </si>
  <si>
    <t xml:space="preserve">кошти  бюджетних установ, виборчих фондів та фонду референдуму </t>
  </si>
  <si>
    <t>кошти небанківських фінансових установ</t>
  </si>
  <si>
    <t>кошти НБУ</t>
  </si>
  <si>
    <t>кредити від міжнародних та інших фінансових організацій</t>
  </si>
  <si>
    <t>цінні папери власного боргу</t>
  </si>
  <si>
    <t>субординований борг та капітальні інструменти з умовами списання/конверсії</t>
  </si>
  <si>
    <t>безвідкличні зобов'язання з кредитування, що надані банком</t>
  </si>
  <si>
    <t>операції , пов'язані з торговим фінансуванням (акредитиви та гарантії)</t>
  </si>
  <si>
    <t>транзитні та клірингові рахунки</t>
  </si>
  <si>
    <t>операції з деривативами</t>
  </si>
  <si>
    <t>кредиторська заборгованість</t>
  </si>
  <si>
    <t>інші балансові та позабалансові зобов'язання, за якими банк очікує відпливи</t>
  </si>
  <si>
    <t>забезпечене фондування</t>
  </si>
  <si>
    <t>сума простроченої заборгованості за очікуваними відпливами</t>
  </si>
  <si>
    <t>сукупні очікувані відпливи грошових коштів</t>
  </si>
  <si>
    <t>кредити фізичним особам</t>
  </si>
  <si>
    <t>кредити суб'єктам господарської діяльності</t>
  </si>
  <si>
    <t>кредити органам державної влади та місцевого самоврядування</t>
  </si>
  <si>
    <t>кошти в Національному банку (які не включені до ВЛА)</t>
  </si>
  <si>
    <t>операції з цінними паперами (які не включені до ВЛА)</t>
  </si>
  <si>
    <t>операції зворотнього репо</t>
  </si>
  <si>
    <t>операції з деривативами та дебіторською заборгованістю</t>
  </si>
  <si>
    <t>інші операції, за якими очікуються надходження</t>
  </si>
  <si>
    <t>сукупні очікувані надходження грошових коштів</t>
  </si>
  <si>
    <t>у всіх валютах</t>
  </si>
  <si>
    <t>у іноземній валюті</t>
  </si>
  <si>
    <t>Х</t>
  </si>
  <si>
    <t>Складові розрахунку коефіцієнтів покриття ліквідністю (LCR)  за всіма валютами та в іноземній валюті відповідно до Методики розрахунку коефіцієнта покриття ліквідністю АТ "Кредобанк",  станом на 01  травня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</si>
</sst>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0000_-;\-* #,##0.00000_-;_-* &quot;-&quot;??_-;_-@_-"/>
    <numFmt numFmtId="168" formatCode="0.000%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8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14" fontId="0" fillId="2" borderId="5" xfId="2" applyNumberFormat="1" applyFont="1" applyFill="1" applyBorder="1"/>
    <xf numFmtId="10" fontId="7" fillId="2" borderId="5" xfId="2" applyNumberFormat="1" applyFont="1" applyFill="1" applyBorder="1" applyAlignment="1">
      <alignment horizontal="center" vertical="center"/>
    </xf>
    <xf numFmtId="0" fontId="7" fillId="0" borderId="0" xfId="0" applyFont="1"/>
    <xf numFmtId="0" fontId="6" fillId="3" borderId="5" xfId="0" applyFont="1" applyFill="1" applyBorder="1" applyAlignment="1">
      <alignment horizontal="center" vertical="center"/>
    </xf>
    <xf numFmtId="9" fontId="7" fillId="0" borderId="0" xfId="2" applyFont="1"/>
    <xf numFmtId="165" fontId="7" fillId="0" borderId="0" xfId="1" applyNumberFormat="1" applyFont="1"/>
    <xf numFmtId="10" fontId="7" fillId="0" borderId="0" xfId="2" applyNumberFormat="1" applyFont="1"/>
    <xf numFmtId="164" fontId="9" fillId="3" borderId="12" xfId="1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8" xfId="0" applyFont="1" applyFill="1" applyBorder="1" applyAlignment="1">
      <alignment horizontal="center" vertical="center" textRotation="90" wrapText="1"/>
    </xf>
    <xf numFmtId="0" fontId="6" fillId="2" borderId="11" xfId="0" applyFont="1" applyFill="1" applyBorder="1" applyAlignment="1">
      <alignment horizontal="center" vertical="center" textRotation="90" wrapText="1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8" fontId="7" fillId="0" borderId="0" xfId="2" applyNumberFormat="1" applyFont="1"/>
  </cellXfs>
  <cellStyles count="3">
    <cellStyle name="Відсотковий" xfId="2" builtinId="5"/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30A43-9B10-4115-9901-34E7CC0E8DB0}">
  <dimension ref="A1:CM32"/>
  <sheetViews>
    <sheetView tabSelected="1" topLeftCell="U1" zoomScale="70" zoomScaleNormal="70" workbookViewId="0">
      <selection activeCell="U40" sqref="U40"/>
    </sheetView>
  </sheetViews>
  <sheetFormatPr defaultRowHeight="15" x14ac:dyDescent="0.25"/>
  <cols>
    <col min="1" max="1" width="7.7109375" customWidth="1"/>
    <col min="2" max="2" width="26.5703125" bestFit="1" customWidth="1"/>
    <col min="3" max="4" width="13.85546875" bestFit="1" customWidth="1"/>
    <col min="5" max="5" width="14.85546875" bestFit="1" customWidth="1"/>
    <col min="6" max="6" width="10.7109375" customWidth="1"/>
    <col min="7" max="7" width="14.85546875" bestFit="1" customWidth="1"/>
    <col min="8" max="8" width="10.7109375" customWidth="1"/>
    <col min="9" max="9" width="9.140625" bestFit="1" customWidth="1"/>
    <col min="10" max="10" width="10.7109375" customWidth="1"/>
    <col min="11" max="11" width="14.85546875" bestFit="1" customWidth="1"/>
    <col min="12" max="12" width="10.7109375" bestFit="1" customWidth="1"/>
    <col min="13" max="13" width="9.140625" bestFit="1" customWidth="1"/>
    <col min="14" max="14" width="10.7109375" bestFit="1" customWidth="1"/>
    <col min="15" max="16" width="14.85546875" bestFit="1" customWidth="1"/>
    <col min="17" max="17" width="9.140625" bestFit="1" customWidth="1"/>
    <col min="18" max="18" width="10.85546875" bestFit="1" customWidth="1"/>
    <col min="19" max="20" width="13.85546875" bestFit="1" customWidth="1"/>
    <col min="21" max="21" width="14.85546875" bestFit="1" customWidth="1"/>
    <col min="22" max="22" width="10.7109375" bestFit="1" customWidth="1"/>
    <col min="23" max="24" width="14.85546875" bestFit="1" customWidth="1"/>
    <col min="25" max="26" width="13.85546875" bestFit="1" customWidth="1"/>
    <col min="27" max="27" width="14.85546875" bestFit="1" customWidth="1"/>
    <col min="28" max="28" width="13.85546875" bestFit="1" customWidth="1"/>
    <col min="29" max="30" width="12" bestFit="1" customWidth="1"/>
    <col min="31" max="31" width="9.140625" bestFit="1" customWidth="1"/>
    <col min="32" max="32" width="10.85546875" bestFit="1" customWidth="1"/>
    <col min="33" max="33" width="13.85546875" bestFit="1" customWidth="1"/>
    <col min="34" max="34" width="12" bestFit="1" customWidth="1"/>
    <col min="35" max="35" width="9.140625" bestFit="1" customWidth="1"/>
    <col min="36" max="36" width="10.85546875" bestFit="1" customWidth="1"/>
    <col min="37" max="37" width="9.140625" bestFit="1" customWidth="1"/>
    <col min="38" max="38" width="10.85546875" bestFit="1" customWidth="1"/>
    <col min="39" max="39" width="9.140625" bestFit="1" customWidth="1"/>
    <col min="40" max="40" width="10.85546875" bestFit="1" customWidth="1"/>
    <col min="41" max="41" width="9.140625" bestFit="1" customWidth="1"/>
    <col min="42" max="42" width="10.85546875" bestFit="1" customWidth="1"/>
    <col min="43" max="43" width="9.140625" bestFit="1" customWidth="1"/>
    <col min="44" max="44" width="10.85546875" bestFit="1" customWidth="1"/>
    <col min="45" max="45" width="10" bestFit="1" customWidth="1"/>
    <col min="46" max="46" width="10.85546875" bestFit="1" customWidth="1"/>
    <col min="47" max="50" width="12" bestFit="1" customWidth="1"/>
    <col min="51" max="51" width="11" bestFit="1" customWidth="1"/>
    <col min="52" max="52" width="10.85546875" bestFit="1" customWidth="1"/>
    <col min="53" max="53" width="9.140625" bestFit="1" customWidth="1"/>
    <col min="54" max="54" width="10.85546875" bestFit="1" customWidth="1"/>
    <col min="55" max="55" width="9.140625" bestFit="1" customWidth="1"/>
    <col min="56" max="56" width="10.85546875" bestFit="1" customWidth="1"/>
    <col min="57" max="57" width="9.140625" bestFit="1" customWidth="1"/>
    <col min="58" max="58" width="10.85546875" bestFit="1" customWidth="1"/>
    <col min="59" max="59" width="14.85546875" bestFit="1" customWidth="1"/>
    <col min="60" max="60" width="13.85546875" bestFit="1" customWidth="1"/>
    <col min="61" max="61" width="11" bestFit="1" customWidth="1"/>
    <col min="62" max="62" width="10.85546875" bestFit="1" customWidth="1"/>
    <col min="63" max="63" width="12" bestFit="1" customWidth="1"/>
    <col min="64" max="64" width="11" bestFit="1" customWidth="1"/>
    <col min="65" max="65" width="9.140625" bestFit="1" customWidth="1"/>
    <col min="66" max="66" width="10.85546875" bestFit="1" customWidth="1"/>
    <col min="67" max="67" width="9.140625" bestFit="1" customWidth="1"/>
    <col min="68" max="68" width="10.85546875" bestFit="1" customWidth="1"/>
    <col min="69" max="70" width="13.85546875" bestFit="1" customWidth="1"/>
    <col min="71" max="72" width="12" bestFit="1" customWidth="1"/>
    <col min="73" max="73" width="9.140625" bestFit="1" customWidth="1"/>
    <col min="74" max="74" width="10.85546875" bestFit="1" customWidth="1"/>
    <col min="75" max="78" width="12" bestFit="1" customWidth="1"/>
    <col min="79" max="80" width="13.85546875" bestFit="1" customWidth="1"/>
    <col min="81" max="81" width="14.85546875" bestFit="1" customWidth="1"/>
    <col min="82" max="82" width="13.85546875" bestFit="1" customWidth="1"/>
    <col min="83" max="84" width="14.5703125" bestFit="1" customWidth="1"/>
    <col min="87" max="88" width="13.42578125" bestFit="1" customWidth="1"/>
  </cols>
  <sheetData>
    <row r="1" spans="1:91" s="1" customFormat="1" ht="15.75" x14ac:dyDescent="0.25">
      <c r="A1" s="18" t="s">
        <v>52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</row>
    <row r="2" spans="1:91" s="1" customFormat="1" ht="15" customHeight="1" x14ac:dyDescent="0.25">
      <c r="AT2" s="19" t="s">
        <v>0</v>
      </c>
      <c r="AU2" s="19"/>
      <c r="AV2" s="19"/>
      <c r="AX2" s="19" t="s">
        <v>1</v>
      </c>
      <c r="AY2" s="19"/>
      <c r="AZ2" s="19"/>
      <c r="BA2" s="2"/>
      <c r="BB2" s="2"/>
    </row>
    <row r="3" spans="1:91" s="1" customFormat="1" x14ac:dyDescent="0.25"/>
    <row r="4" spans="1:91" s="1" customFormat="1" ht="15.75" x14ac:dyDescent="0.25">
      <c r="CD4" s="3"/>
      <c r="CF4" s="3" t="s">
        <v>2</v>
      </c>
    </row>
    <row r="5" spans="1:91" s="1" customFormat="1" ht="15" customHeight="1" x14ac:dyDescent="0.25">
      <c r="CD5" s="4"/>
      <c r="CF5" s="4" t="s">
        <v>3</v>
      </c>
    </row>
    <row r="6" spans="1:91" s="1" customFormat="1" ht="15" customHeight="1" x14ac:dyDescent="0.25">
      <c r="A6" s="20" t="s">
        <v>4</v>
      </c>
      <c r="B6" s="23" t="s">
        <v>5</v>
      </c>
      <c r="C6" s="26" t="s">
        <v>6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8"/>
      <c r="Y6" s="29" t="s">
        <v>7</v>
      </c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 t="s">
        <v>8</v>
      </c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32" t="s">
        <v>9</v>
      </c>
      <c r="CD6" s="33"/>
      <c r="CE6" s="36" t="s">
        <v>10</v>
      </c>
      <c r="CF6" s="36"/>
    </row>
    <row r="7" spans="1:91" s="1" customFormat="1" ht="60.6" customHeight="1" x14ac:dyDescent="0.25">
      <c r="A7" s="21"/>
      <c r="B7" s="24"/>
      <c r="C7" s="37" t="s">
        <v>11</v>
      </c>
      <c r="D7" s="37"/>
      <c r="E7" s="30" t="s">
        <v>12</v>
      </c>
      <c r="F7" s="31"/>
      <c r="G7" s="30" t="s">
        <v>13</v>
      </c>
      <c r="H7" s="31"/>
      <c r="I7" s="30" t="s">
        <v>14</v>
      </c>
      <c r="J7" s="31"/>
      <c r="K7" s="30" t="s">
        <v>15</v>
      </c>
      <c r="L7" s="31"/>
      <c r="M7" s="30" t="s">
        <v>16</v>
      </c>
      <c r="N7" s="31"/>
      <c r="O7" s="30" t="s">
        <v>17</v>
      </c>
      <c r="P7" s="31"/>
      <c r="Q7" s="30" t="s">
        <v>18</v>
      </c>
      <c r="R7" s="31"/>
      <c r="S7" s="30" t="s">
        <v>19</v>
      </c>
      <c r="T7" s="31"/>
      <c r="U7" s="30" t="s">
        <v>20</v>
      </c>
      <c r="V7" s="31"/>
      <c r="W7" s="30" t="s">
        <v>21</v>
      </c>
      <c r="X7" s="31"/>
      <c r="Y7" s="30" t="s">
        <v>22</v>
      </c>
      <c r="Z7" s="31"/>
      <c r="AA7" s="30" t="s">
        <v>23</v>
      </c>
      <c r="AB7" s="31"/>
      <c r="AC7" s="30" t="s">
        <v>24</v>
      </c>
      <c r="AD7" s="31"/>
      <c r="AE7" s="30" t="s">
        <v>25</v>
      </c>
      <c r="AF7" s="31"/>
      <c r="AG7" s="30" t="s">
        <v>26</v>
      </c>
      <c r="AH7" s="31"/>
      <c r="AI7" s="30" t="s">
        <v>27</v>
      </c>
      <c r="AJ7" s="31"/>
      <c r="AK7" s="30" t="s">
        <v>28</v>
      </c>
      <c r="AL7" s="31"/>
      <c r="AM7" s="30" t="s">
        <v>29</v>
      </c>
      <c r="AN7" s="31"/>
      <c r="AO7" s="30" t="s">
        <v>30</v>
      </c>
      <c r="AP7" s="31"/>
      <c r="AQ7" s="30" t="s">
        <v>31</v>
      </c>
      <c r="AR7" s="31"/>
      <c r="AS7" s="30" t="s">
        <v>32</v>
      </c>
      <c r="AT7" s="31"/>
      <c r="AU7" s="30" t="s">
        <v>33</v>
      </c>
      <c r="AV7" s="31"/>
      <c r="AW7" s="30" t="s">
        <v>34</v>
      </c>
      <c r="AX7" s="31"/>
      <c r="AY7" s="30" t="s">
        <v>35</v>
      </c>
      <c r="AZ7" s="31"/>
      <c r="BA7" s="30" t="s">
        <v>36</v>
      </c>
      <c r="BB7" s="31"/>
      <c r="BC7" s="30" t="s">
        <v>37</v>
      </c>
      <c r="BD7" s="31"/>
      <c r="BE7" s="30" t="s">
        <v>38</v>
      </c>
      <c r="BF7" s="31"/>
      <c r="BG7" s="30" t="s">
        <v>39</v>
      </c>
      <c r="BH7" s="31"/>
      <c r="BI7" s="37" t="s">
        <v>40</v>
      </c>
      <c r="BJ7" s="37"/>
      <c r="BK7" s="37" t="s">
        <v>41</v>
      </c>
      <c r="BL7" s="37"/>
      <c r="BM7" s="37" t="s">
        <v>42</v>
      </c>
      <c r="BN7" s="37"/>
      <c r="BO7" s="37" t="s">
        <v>43</v>
      </c>
      <c r="BP7" s="37"/>
      <c r="BQ7" s="37" t="s">
        <v>24</v>
      </c>
      <c r="BR7" s="37"/>
      <c r="BS7" s="37" t="s">
        <v>44</v>
      </c>
      <c r="BT7" s="37"/>
      <c r="BU7" s="37" t="s">
        <v>45</v>
      </c>
      <c r="BV7" s="37"/>
      <c r="BW7" s="37" t="s">
        <v>46</v>
      </c>
      <c r="BX7" s="37"/>
      <c r="BY7" s="38" t="s">
        <v>47</v>
      </c>
      <c r="BZ7" s="38"/>
      <c r="CA7" s="37" t="s">
        <v>48</v>
      </c>
      <c r="CB7" s="37"/>
      <c r="CC7" s="34"/>
      <c r="CD7" s="35"/>
      <c r="CE7" s="36"/>
      <c r="CF7" s="36"/>
    </row>
    <row r="8" spans="1:91" s="1" customFormat="1" ht="51" customHeight="1" x14ac:dyDescent="0.25">
      <c r="A8" s="22"/>
      <c r="B8" s="25"/>
      <c r="C8" s="7" t="s">
        <v>49</v>
      </c>
      <c r="D8" s="7" t="s">
        <v>50</v>
      </c>
      <c r="E8" s="7" t="s">
        <v>49</v>
      </c>
      <c r="F8" s="7" t="s">
        <v>50</v>
      </c>
      <c r="G8" s="8" t="s">
        <v>49</v>
      </c>
      <c r="H8" s="8" t="s">
        <v>50</v>
      </c>
      <c r="I8" s="6" t="s">
        <v>49</v>
      </c>
      <c r="J8" s="7" t="s">
        <v>50</v>
      </c>
      <c r="K8" s="6" t="s">
        <v>49</v>
      </c>
      <c r="L8" s="7" t="s">
        <v>50</v>
      </c>
      <c r="M8" s="7" t="s">
        <v>49</v>
      </c>
      <c r="N8" s="7" t="s">
        <v>50</v>
      </c>
      <c r="O8" s="7" t="s">
        <v>49</v>
      </c>
      <c r="P8" s="7" t="s">
        <v>50</v>
      </c>
      <c r="Q8" s="7" t="s">
        <v>49</v>
      </c>
      <c r="R8" s="7" t="s">
        <v>50</v>
      </c>
      <c r="S8" s="7" t="s">
        <v>49</v>
      </c>
      <c r="T8" s="7" t="s">
        <v>50</v>
      </c>
      <c r="U8" s="7" t="s">
        <v>49</v>
      </c>
      <c r="V8" s="7" t="s">
        <v>50</v>
      </c>
      <c r="W8" s="7" t="s">
        <v>49</v>
      </c>
      <c r="X8" s="7" t="s">
        <v>50</v>
      </c>
      <c r="Y8" s="7" t="s">
        <v>49</v>
      </c>
      <c r="Z8" s="7" t="s">
        <v>50</v>
      </c>
      <c r="AA8" s="7" t="s">
        <v>49</v>
      </c>
      <c r="AB8" s="7" t="s">
        <v>50</v>
      </c>
      <c r="AC8" s="7" t="s">
        <v>49</v>
      </c>
      <c r="AD8" s="7" t="s">
        <v>50</v>
      </c>
      <c r="AE8" s="7" t="s">
        <v>49</v>
      </c>
      <c r="AF8" s="7" t="s">
        <v>50</v>
      </c>
      <c r="AG8" s="7" t="s">
        <v>49</v>
      </c>
      <c r="AH8" s="7" t="s">
        <v>50</v>
      </c>
      <c r="AI8" s="7" t="s">
        <v>49</v>
      </c>
      <c r="AJ8" s="7" t="s">
        <v>50</v>
      </c>
      <c r="AK8" s="7" t="s">
        <v>49</v>
      </c>
      <c r="AL8" s="7" t="s">
        <v>50</v>
      </c>
      <c r="AM8" s="7" t="s">
        <v>49</v>
      </c>
      <c r="AN8" s="7" t="s">
        <v>50</v>
      </c>
      <c r="AO8" s="7" t="s">
        <v>49</v>
      </c>
      <c r="AP8" s="7" t="s">
        <v>50</v>
      </c>
      <c r="AQ8" s="7" t="s">
        <v>49</v>
      </c>
      <c r="AR8" s="7" t="s">
        <v>50</v>
      </c>
      <c r="AS8" s="7" t="s">
        <v>49</v>
      </c>
      <c r="AT8" s="7" t="s">
        <v>50</v>
      </c>
      <c r="AU8" s="7" t="s">
        <v>49</v>
      </c>
      <c r="AV8" s="7" t="s">
        <v>50</v>
      </c>
      <c r="AW8" s="7" t="s">
        <v>49</v>
      </c>
      <c r="AX8" s="7" t="s">
        <v>50</v>
      </c>
      <c r="AY8" s="7" t="s">
        <v>49</v>
      </c>
      <c r="AZ8" s="7" t="s">
        <v>50</v>
      </c>
      <c r="BA8" s="5" t="s">
        <v>49</v>
      </c>
      <c r="BB8" s="5" t="s">
        <v>50</v>
      </c>
      <c r="BC8" s="7" t="s">
        <v>49</v>
      </c>
      <c r="BD8" s="7" t="s">
        <v>50</v>
      </c>
      <c r="BE8" s="7" t="s">
        <v>49</v>
      </c>
      <c r="BF8" s="7" t="s">
        <v>50</v>
      </c>
      <c r="BG8" s="7" t="s">
        <v>49</v>
      </c>
      <c r="BH8" s="7" t="s">
        <v>50</v>
      </c>
      <c r="BI8" s="7" t="s">
        <v>49</v>
      </c>
      <c r="BJ8" s="7" t="s">
        <v>50</v>
      </c>
      <c r="BK8" s="7" t="s">
        <v>49</v>
      </c>
      <c r="BL8" s="7" t="s">
        <v>50</v>
      </c>
      <c r="BM8" s="7" t="s">
        <v>49</v>
      </c>
      <c r="BN8" s="7" t="s">
        <v>50</v>
      </c>
      <c r="BO8" s="5" t="s">
        <v>49</v>
      </c>
      <c r="BP8" s="5" t="s">
        <v>50</v>
      </c>
      <c r="BQ8" s="7" t="s">
        <v>49</v>
      </c>
      <c r="BR8" s="7" t="s">
        <v>50</v>
      </c>
      <c r="BS8" s="7" t="s">
        <v>49</v>
      </c>
      <c r="BT8" s="7" t="s">
        <v>50</v>
      </c>
      <c r="BU8" s="7" t="s">
        <v>49</v>
      </c>
      <c r="BV8" s="7" t="s">
        <v>50</v>
      </c>
      <c r="BW8" s="7" t="s">
        <v>49</v>
      </c>
      <c r="BX8" s="7" t="s">
        <v>50</v>
      </c>
      <c r="BY8" s="7" t="s">
        <v>49</v>
      </c>
      <c r="BZ8" s="7" t="s">
        <v>50</v>
      </c>
      <c r="CA8" s="7" t="s">
        <v>49</v>
      </c>
      <c r="CB8" s="7" t="s">
        <v>50</v>
      </c>
      <c r="CC8" s="7" t="s">
        <v>49</v>
      </c>
      <c r="CD8" s="7" t="s">
        <v>50</v>
      </c>
      <c r="CE8" s="7" t="s">
        <v>49</v>
      </c>
      <c r="CF8" s="7" t="s">
        <v>50</v>
      </c>
    </row>
    <row r="9" spans="1:91" s="1" customFormat="1" x14ac:dyDescent="0.25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  <c r="N9" s="9">
        <v>14</v>
      </c>
      <c r="O9" s="9">
        <v>15</v>
      </c>
      <c r="P9" s="9">
        <v>16</v>
      </c>
      <c r="Q9" s="9">
        <v>17</v>
      </c>
      <c r="R9" s="9">
        <v>18</v>
      </c>
      <c r="S9" s="9">
        <v>19</v>
      </c>
      <c r="T9" s="9">
        <v>20</v>
      </c>
      <c r="U9" s="9">
        <v>21</v>
      </c>
      <c r="V9" s="9">
        <v>22</v>
      </c>
      <c r="W9" s="9">
        <v>23</v>
      </c>
      <c r="X9" s="9">
        <v>24</v>
      </c>
      <c r="Y9" s="9">
        <v>25</v>
      </c>
      <c r="Z9" s="9">
        <v>26</v>
      </c>
      <c r="AA9" s="9">
        <v>27</v>
      </c>
      <c r="AB9" s="9">
        <v>28</v>
      </c>
      <c r="AC9" s="9">
        <v>29</v>
      </c>
      <c r="AD9" s="9">
        <v>30</v>
      </c>
      <c r="AE9" s="9">
        <v>31</v>
      </c>
      <c r="AF9" s="9">
        <v>32</v>
      </c>
      <c r="AG9" s="9">
        <v>33</v>
      </c>
      <c r="AH9" s="9">
        <v>34</v>
      </c>
      <c r="AI9" s="9">
        <v>35</v>
      </c>
      <c r="AJ9" s="9">
        <v>36</v>
      </c>
      <c r="AK9" s="9">
        <v>37</v>
      </c>
      <c r="AL9" s="9">
        <v>38</v>
      </c>
      <c r="AM9" s="9">
        <v>39</v>
      </c>
      <c r="AN9" s="9">
        <v>40</v>
      </c>
      <c r="AO9" s="9">
        <v>41</v>
      </c>
      <c r="AP9" s="9">
        <v>42</v>
      </c>
      <c r="AQ9" s="9">
        <v>43</v>
      </c>
      <c r="AR9" s="9">
        <v>44</v>
      </c>
      <c r="AS9" s="9">
        <v>45</v>
      </c>
      <c r="AT9" s="9">
        <v>46</v>
      </c>
      <c r="AU9" s="9">
        <v>47</v>
      </c>
      <c r="AV9" s="9">
        <v>48</v>
      </c>
      <c r="AW9" s="9">
        <v>49</v>
      </c>
      <c r="AX9" s="9">
        <v>50</v>
      </c>
      <c r="AY9" s="9">
        <v>51</v>
      </c>
      <c r="AZ9" s="9">
        <v>52</v>
      </c>
      <c r="BA9" s="9">
        <v>53</v>
      </c>
      <c r="BB9" s="9">
        <v>54</v>
      </c>
      <c r="BC9" s="9">
        <v>55</v>
      </c>
      <c r="BD9" s="9">
        <v>56</v>
      </c>
      <c r="BE9" s="9">
        <v>57</v>
      </c>
      <c r="BF9" s="9">
        <v>58</v>
      </c>
      <c r="BG9" s="9">
        <v>59</v>
      </c>
      <c r="BH9" s="9">
        <v>60</v>
      </c>
      <c r="BI9" s="9">
        <v>61</v>
      </c>
      <c r="BJ9" s="9">
        <v>62</v>
      </c>
      <c r="BK9" s="9">
        <v>63</v>
      </c>
      <c r="BL9" s="9">
        <v>64</v>
      </c>
      <c r="BM9" s="9">
        <v>65</v>
      </c>
      <c r="BN9" s="9">
        <v>66</v>
      </c>
      <c r="BO9" s="9">
        <v>67</v>
      </c>
      <c r="BP9" s="9">
        <v>68</v>
      </c>
      <c r="BQ9" s="9">
        <v>69</v>
      </c>
      <c r="BR9" s="9">
        <v>70</v>
      </c>
      <c r="BS9" s="9">
        <v>71</v>
      </c>
      <c r="BT9" s="9">
        <v>72</v>
      </c>
      <c r="BU9" s="9">
        <v>73</v>
      </c>
      <c r="BV9" s="9">
        <v>74</v>
      </c>
      <c r="BW9" s="9">
        <v>75</v>
      </c>
      <c r="BX9" s="9">
        <v>76</v>
      </c>
      <c r="BY9" s="9">
        <v>77</v>
      </c>
      <c r="BZ9" s="9">
        <v>78</v>
      </c>
      <c r="CA9" s="9">
        <v>79</v>
      </c>
      <c r="CB9" s="9">
        <v>80</v>
      </c>
      <c r="CC9" s="9">
        <v>81</v>
      </c>
      <c r="CD9" s="9">
        <v>82</v>
      </c>
      <c r="CE9" s="9">
        <v>83</v>
      </c>
      <c r="CF9" s="9">
        <v>84</v>
      </c>
    </row>
    <row r="10" spans="1:91" s="12" customFormat="1" x14ac:dyDescent="0.25">
      <c r="A10" s="9">
        <v>1</v>
      </c>
      <c r="B10" s="10">
        <v>45748</v>
      </c>
      <c r="C10" s="17">
        <v>2208432.54</v>
      </c>
      <c r="D10" s="17">
        <v>1711861.87</v>
      </c>
      <c r="E10" s="17">
        <v>3660388.52</v>
      </c>
      <c r="F10" s="17"/>
      <c r="G10" s="17">
        <v>8500132.4100000001</v>
      </c>
      <c r="H10" s="17">
        <v>0</v>
      </c>
      <c r="I10" s="17">
        <v>0</v>
      </c>
      <c r="J10" s="17"/>
      <c r="K10" s="17">
        <v>16295000</v>
      </c>
      <c r="L10" s="17"/>
      <c r="M10" s="17">
        <v>0</v>
      </c>
      <c r="N10" s="17"/>
      <c r="O10" s="17">
        <v>14603071.6</v>
      </c>
      <c r="P10" s="17">
        <v>14603071.6</v>
      </c>
      <c r="Q10" s="17">
        <v>0</v>
      </c>
      <c r="R10" s="17">
        <v>0</v>
      </c>
      <c r="S10" s="17">
        <v>2169102.08</v>
      </c>
      <c r="T10" s="17">
        <v>2169102.08</v>
      </c>
      <c r="U10" s="17">
        <v>10030117.65</v>
      </c>
      <c r="V10" s="17"/>
      <c r="W10" s="17">
        <v>37406009.509999998</v>
      </c>
      <c r="X10" s="17">
        <v>18484035.550000001</v>
      </c>
      <c r="Y10" s="17">
        <v>2579619.19</v>
      </c>
      <c r="Z10" s="17">
        <v>1438557.17</v>
      </c>
      <c r="AA10" s="17">
        <v>11370900.220000001</v>
      </c>
      <c r="AB10" s="17">
        <v>3988096.8</v>
      </c>
      <c r="AC10" s="17">
        <v>439661.46</v>
      </c>
      <c r="AD10" s="17">
        <v>435253.3</v>
      </c>
      <c r="AE10" s="17">
        <v>0</v>
      </c>
      <c r="AF10" s="17">
        <v>0</v>
      </c>
      <c r="AG10" s="17">
        <v>2886119.15</v>
      </c>
      <c r="AH10" s="17">
        <v>91525.65</v>
      </c>
      <c r="AI10" s="17">
        <v>0</v>
      </c>
      <c r="AJ10" s="17">
        <v>0</v>
      </c>
      <c r="AK10" s="17">
        <v>0</v>
      </c>
      <c r="AL10" s="17">
        <v>0</v>
      </c>
      <c r="AM10" s="17">
        <v>0</v>
      </c>
      <c r="AN10" s="17">
        <v>0</v>
      </c>
      <c r="AO10" s="17">
        <v>0</v>
      </c>
      <c r="AP10" s="17">
        <v>0</v>
      </c>
      <c r="AQ10" s="17">
        <v>0</v>
      </c>
      <c r="AR10" s="17">
        <v>0</v>
      </c>
      <c r="AS10" s="17">
        <v>2859.03</v>
      </c>
      <c r="AT10" s="17">
        <v>153.99</v>
      </c>
      <c r="AU10" s="17">
        <v>88745.86</v>
      </c>
      <c r="AV10" s="17">
        <v>76695.64</v>
      </c>
      <c r="AW10" s="17">
        <v>290098.92</v>
      </c>
      <c r="AX10" s="17">
        <v>289678.8</v>
      </c>
      <c r="AY10" s="17">
        <v>59555.15</v>
      </c>
      <c r="AZ10" s="17">
        <v>6858.19</v>
      </c>
      <c r="BA10" s="17">
        <v>0</v>
      </c>
      <c r="BB10" s="17">
        <v>0</v>
      </c>
      <c r="BC10" s="17">
        <v>0</v>
      </c>
      <c r="BD10" s="17">
        <v>0</v>
      </c>
      <c r="BE10" s="17">
        <v>0</v>
      </c>
      <c r="BF10" s="17">
        <v>0</v>
      </c>
      <c r="BG10" s="17">
        <v>17717558.989999998</v>
      </c>
      <c r="BH10" s="17">
        <v>6326819.5599999996</v>
      </c>
      <c r="BI10" s="17">
        <v>9716.81</v>
      </c>
      <c r="BJ10" s="17">
        <v>18.72</v>
      </c>
      <c r="BK10" s="17">
        <v>258404.17</v>
      </c>
      <c r="BL10" s="17">
        <v>67185.37</v>
      </c>
      <c r="BM10" s="17">
        <v>0</v>
      </c>
      <c r="BN10" s="17">
        <v>0</v>
      </c>
      <c r="BO10" s="17">
        <v>0</v>
      </c>
      <c r="BP10" s="17">
        <v>0</v>
      </c>
      <c r="BQ10" s="17">
        <v>1082418.8799999999</v>
      </c>
      <c r="BR10" s="17">
        <v>1056589.23</v>
      </c>
      <c r="BS10" s="17">
        <v>276905.14</v>
      </c>
      <c r="BT10" s="17">
        <v>1311.02</v>
      </c>
      <c r="BU10" s="17">
        <v>0</v>
      </c>
      <c r="BV10" s="17">
        <v>0</v>
      </c>
      <c r="BW10" s="17">
        <v>289487.96999999997</v>
      </c>
      <c r="BX10" s="17">
        <v>289373.33</v>
      </c>
      <c r="BY10" s="17">
        <v>418299.42</v>
      </c>
      <c r="BZ10" s="17">
        <v>137405.98000000001</v>
      </c>
      <c r="CA10" s="17">
        <v>2335232.38</v>
      </c>
      <c r="CB10" s="17">
        <v>1551883.64</v>
      </c>
      <c r="CC10" s="17">
        <v>15382326.609999999</v>
      </c>
      <c r="CD10" s="17">
        <v>4774935.91</v>
      </c>
      <c r="CE10" s="11">
        <f>W10/CC10</f>
        <v>2.4317523908042933</v>
      </c>
      <c r="CF10" s="11">
        <f t="shared" ref="CF10:CF29" si="0">X10/CD10</f>
        <v>3.8710541666725744</v>
      </c>
      <c r="CG10" s="14"/>
      <c r="CH10" s="14"/>
      <c r="CI10" s="16"/>
      <c r="CJ10" s="16"/>
      <c r="CK10" s="39"/>
      <c r="CL10" s="39"/>
      <c r="CM10" s="15"/>
    </row>
    <row r="11" spans="1:91" s="12" customFormat="1" x14ac:dyDescent="0.25">
      <c r="A11" s="9">
        <v>2</v>
      </c>
      <c r="B11" s="10">
        <v>45749</v>
      </c>
      <c r="C11" s="17">
        <v>2130792.7400000002</v>
      </c>
      <c r="D11" s="17">
        <v>1679663.24</v>
      </c>
      <c r="E11" s="17">
        <v>3090124.39</v>
      </c>
      <c r="F11" s="17"/>
      <c r="G11" s="17">
        <v>8499056.0800000001</v>
      </c>
      <c r="H11" s="17">
        <v>0</v>
      </c>
      <c r="I11" s="17">
        <v>0</v>
      </c>
      <c r="J11" s="17"/>
      <c r="K11" s="17">
        <v>17095000</v>
      </c>
      <c r="L11" s="17"/>
      <c r="M11" s="17">
        <v>0</v>
      </c>
      <c r="N11" s="17"/>
      <c r="O11" s="17">
        <v>14599595.4</v>
      </c>
      <c r="P11" s="17">
        <v>14599595.4</v>
      </c>
      <c r="Q11" s="17">
        <v>0</v>
      </c>
      <c r="R11" s="17">
        <v>0</v>
      </c>
      <c r="S11" s="17">
        <v>2199531.61</v>
      </c>
      <c r="T11" s="17">
        <v>2199531.61</v>
      </c>
      <c r="U11" s="17">
        <v>10030117.65</v>
      </c>
      <c r="V11" s="17"/>
      <c r="W11" s="17">
        <v>37583982.579999998</v>
      </c>
      <c r="X11" s="17">
        <v>18478790.25</v>
      </c>
      <c r="Y11" s="17">
        <v>2556809.79</v>
      </c>
      <c r="Z11" s="17">
        <v>1441771.14</v>
      </c>
      <c r="AA11" s="17">
        <v>11376956.390000001</v>
      </c>
      <c r="AB11" s="17">
        <v>4006225.01</v>
      </c>
      <c r="AC11" s="17">
        <v>559105.68999999994</v>
      </c>
      <c r="AD11" s="17">
        <v>554720.27</v>
      </c>
      <c r="AE11" s="17">
        <v>0</v>
      </c>
      <c r="AF11" s="17">
        <v>0</v>
      </c>
      <c r="AG11" s="17">
        <v>2843074.71</v>
      </c>
      <c r="AH11" s="17">
        <v>91406.91</v>
      </c>
      <c r="AI11" s="17">
        <v>0</v>
      </c>
      <c r="AJ11" s="17">
        <v>0</v>
      </c>
      <c r="AK11" s="17">
        <v>0</v>
      </c>
      <c r="AL11" s="17">
        <v>0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7">
        <v>2722.77</v>
      </c>
      <c r="AT11" s="17">
        <v>0</v>
      </c>
      <c r="AU11" s="17">
        <v>87611.98</v>
      </c>
      <c r="AV11" s="17">
        <v>76733.55</v>
      </c>
      <c r="AW11" s="17">
        <v>323989.92</v>
      </c>
      <c r="AX11" s="17">
        <v>323969.11</v>
      </c>
      <c r="AY11" s="17">
        <v>59533.96</v>
      </c>
      <c r="AZ11" s="17">
        <v>6859</v>
      </c>
      <c r="BA11" s="17">
        <v>0</v>
      </c>
      <c r="BB11" s="17">
        <v>0</v>
      </c>
      <c r="BC11" s="17">
        <v>0</v>
      </c>
      <c r="BD11" s="17">
        <v>0</v>
      </c>
      <c r="BE11" s="17">
        <v>0</v>
      </c>
      <c r="BF11" s="17">
        <v>0</v>
      </c>
      <c r="BG11" s="17">
        <v>17809805.219999999</v>
      </c>
      <c r="BH11" s="17">
        <v>6501684.9900000002</v>
      </c>
      <c r="BI11" s="17">
        <v>7645.77</v>
      </c>
      <c r="BJ11" s="17">
        <v>8.4</v>
      </c>
      <c r="BK11" s="17">
        <v>238217.32</v>
      </c>
      <c r="BL11" s="17">
        <v>65311.41</v>
      </c>
      <c r="BM11" s="17">
        <v>0</v>
      </c>
      <c r="BN11" s="17">
        <v>0</v>
      </c>
      <c r="BO11" s="17">
        <v>0</v>
      </c>
      <c r="BP11" s="17">
        <v>0</v>
      </c>
      <c r="BQ11" s="17">
        <v>1293684.77</v>
      </c>
      <c r="BR11" s="17">
        <v>1283320.98</v>
      </c>
      <c r="BS11" s="17">
        <v>270703.34000000003</v>
      </c>
      <c r="BT11" s="17">
        <v>1309.26</v>
      </c>
      <c r="BU11" s="17">
        <v>0</v>
      </c>
      <c r="BV11" s="17">
        <v>0</v>
      </c>
      <c r="BW11" s="17">
        <v>324685.76</v>
      </c>
      <c r="BX11" s="17">
        <v>324317.03000000003</v>
      </c>
      <c r="BY11" s="17">
        <v>359668.22</v>
      </c>
      <c r="BZ11" s="17">
        <v>119444.65</v>
      </c>
      <c r="CA11" s="17">
        <v>2494605.1800000002</v>
      </c>
      <c r="CB11" s="17">
        <v>1793711.71</v>
      </c>
      <c r="CC11" s="17">
        <v>15315200.050000001</v>
      </c>
      <c r="CD11" s="17">
        <v>4707973.28</v>
      </c>
      <c r="CE11" s="11">
        <f t="shared" ref="CE11:CE29" si="1">W11/CC11</f>
        <v>2.4540314496251061</v>
      </c>
      <c r="CF11" s="11">
        <f t="shared" si="0"/>
        <v>3.924998964734991</v>
      </c>
      <c r="CG11" s="14"/>
      <c r="CH11" s="14"/>
      <c r="CI11" s="16"/>
      <c r="CJ11" s="16"/>
      <c r="CK11" s="39"/>
      <c r="CL11" s="39"/>
      <c r="CM11" s="15"/>
    </row>
    <row r="12" spans="1:91" s="12" customFormat="1" x14ac:dyDescent="0.25">
      <c r="A12" s="9">
        <v>3</v>
      </c>
      <c r="B12" s="10">
        <v>45750</v>
      </c>
      <c r="C12" s="17">
        <v>2076648.93</v>
      </c>
      <c r="D12" s="17">
        <v>1601888.4</v>
      </c>
      <c r="E12" s="17">
        <v>2947506.77</v>
      </c>
      <c r="F12" s="17"/>
      <c r="G12" s="17">
        <v>8421856.8100000005</v>
      </c>
      <c r="H12" s="17">
        <v>0</v>
      </c>
      <c r="I12" s="17">
        <v>0</v>
      </c>
      <c r="J12" s="17"/>
      <c r="K12" s="17">
        <v>16995000</v>
      </c>
      <c r="L12" s="17"/>
      <c r="M12" s="17">
        <v>0</v>
      </c>
      <c r="N12" s="17"/>
      <c r="O12" s="17">
        <v>14563010</v>
      </c>
      <c r="P12" s="17">
        <v>14563010</v>
      </c>
      <c r="Q12" s="17">
        <v>0</v>
      </c>
      <c r="R12" s="17">
        <v>0</v>
      </c>
      <c r="S12" s="17">
        <v>2187130.54</v>
      </c>
      <c r="T12" s="17">
        <v>2187130.54</v>
      </c>
      <c r="U12" s="17">
        <v>10030117.65</v>
      </c>
      <c r="V12" s="17"/>
      <c r="W12" s="17">
        <v>37161035.399999999</v>
      </c>
      <c r="X12" s="17">
        <v>18352028.940000001</v>
      </c>
      <c r="Y12" s="17">
        <v>2532736.9</v>
      </c>
      <c r="Z12" s="17">
        <v>1446849.8</v>
      </c>
      <c r="AA12" s="17">
        <v>11285415.220000001</v>
      </c>
      <c r="AB12" s="17">
        <v>3991074.37</v>
      </c>
      <c r="AC12" s="17">
        <v>594540.68999999994</v>
      </c>
      <c r="AD12" s="17">
        <v>590176.26</v>
      </c>
      <c r="AE12" s="17">
        <v>0</v>
      </c>
      <c r="AF12" s="17">
        <v>0</v>
      </c>
      <c r="AG12" s="17">
        <v>3149027.03</v>
      </c>
      <c r="AH12" s="17">
        <v>91291.54</v>
      </c>
      <c r="AI12" s="17">
        <v>0</v>
      </c>
      <c r="AJ12" s="17">
        <v>0</v>
      </c>
      <c r="AK12" s="17">
        <v>0</v>
      </c>
      <c r="AL12" s="17">
        <v>0</v>
      </c>
      <c r="AM12" s="17">
        <v>0</v>
      </c>
      <c r="AN12" s="17">
        <v>0</v>
      </c>
      <c r="AO12" s="17">
        <v>0</v>
      </c>
      <c r="AP12" s="17">
        <v>0</v>
      </c>
      <c r="AQ12" s="17">
        <v>0</v>
      </c>
      <c r="AR12" s="17">
        <v>0</v>
      </c>
      <c r="AS12" s="17">
        <v>2722.77</v>
      </c>
      <c r="AT12" s="17">
        <v>0</v>
      </c>
      <c r="AU12" s="17">
        <v>113586.58</v>
      </c>
      <c r="AV12" s="17">
        <v>76478.66</v>
      </c>
      <c r="AW12" s="17">
        <v>356548.67</v>
      </c>
      <c r="AX12" s="17">
        <v>355784.84</v>
      </c>
      <c r="AY12" s="17">
        <v>59685.81</v>
      </c>
      <c r="AZ12" s="17">
        <v>6839.38</v>
      </c>
      <c r="BA12" s="17">
        <v>0</v>
      </c>
      <c r="BB12" s="17">
        <v>0</v>
      </c>
      <c r="BC12" s="17">
        <v>0</v>
      </c>
      <c r="BD12" s="17">
        <v>0</v>
      </c>
      <c r="BE12" s="17">
        <v>0</v>
      </c>
      <c r="BF12" s="17">
        <v>0</v>
      </c>
      <c r="BG12" s="17">
        <v>18094263.670000002</v>
      </c>
      <c r="BH12" s="17">
        <v>6558494.8399999999</v>
      </c>
      <c r="BI12" s="17">
        <v>7440.43</v>
      </c>
      <c r="BJ12" s="17">
        <v>8.39</v>
      </c>
      <c r="BK12" s="17">
        <v>194810.83</v>
      </c>
      <c r="BL12" s="17">
        <v>65065.98</v>
      </c>
      <c r="BM12" s="17">
        <v>0</v>
      </c>
      <c r="BN12" s="17">
        <v>0</v>
      </c>
      <c r="BO12" s="17">
        <v>0</v>
      </c>
      <c r="BP12" s="17">
        <v>0</v>
      </c>
      <c r="BQ12" s="17">
        <v>1461398.9</v>
      </c>
      <c r="BR12" s="17">
        <v>1452133.24</v>
      </c>
      <c r="BS12" s="17">
        <v>127366.22</v>
      </c>
      <c r="BT12" s="17">
        <v>1307.68</v>
      </c>
      <c r="BU12" s="17">
        <v>0</v>
      </c>
      <c r="BV12" s="17">
        <v>0</v>
      </c>
      <c r="BW12" s="17">
        <v>355073.58</v>
      </c>
      <c r="BX12" s="17">
        <v>355047.29</v>
      </c>
      <c r="BY12" s="17">
        <v>325881.14</v>
      </c>
      <c r="BZ12" s="17">
        <v>109892.8</v>
      </c>
      <c r="CA12" s="17">
        <v>2471971.09</v>
      </c>
      <c r="CB12" s="17">
        <v>1983455.39</v>
      </c>
      <c r="CC12" s="17">
        <v>15622292.58</v>
      </c>
      <c r="CD12" s="17">
        <v>4575039.45</v>
      </c>
      <c r="CE12" s="11">
        <f t="shared" si="1"/>
        <v>2.3787184377518553</v>
      </c>
      <c r="CF12" s="11">
        <f t="shared" si="0"/>
        <v>4.0113378563325837</v>
      </c>
      <c r="CG12" s="14"/>
      <c r="CH12" s="14"/>
      <c r="CI12" s="16"/>
      <c r="CJ12" s="16"/>
      <c r="CK12" s="39"/>
      <c r="CL12" s="39"/>
      <c r="CM12" s="15"/>
    </row>
    <row r="13" spans="1:91" s="12" customFormat="1" x14ac:dyDescent="0.25">
      <c r="A13" s="9">
        <v>4</v>
      </c>
      <c r="B13" s="10">
        <v>45751</v>
      </c>
      <c r="C13" s="17">
        <v>2050285.89</v>
      </c>
      <c r="D13" s="17">
        <v>1592986.13</v>
      </c>
      <c r="E13" s="17">
        <v>2869770.75</v>
      </c>
      <c r="F13" s="17"/>
      <c r="G13" s="17">
        <v>8425312.8800000008</v>
      </c>
      <c r="H13" s="17">
        <v>0</v>
      </c>
      <c r="I13" s="17">
        <v>0</v>
      </c>
      <c r="J13" s="17"/>
      <c r="K13" s="17">
        <v>17195000</v>
      </c>
      <c r="L13" s="17"/>
      <c r="M13" s="17">
        <v>0</v>
      </c>
      <c r="N13" s="17"/>
      <c r="O13" s="17">
        <v>14552992.1</v>
      </c>
      <c r="P13" s="17">
        <v>14552992.1</v>
      </c>
      <c r="Q13" s="17">
        <v>0</v>
      </c>
      <c r="R13" s="17">
        <v>0</v>
      </c>
      <c r="S13" s="17">
        <v>2420039.36</v>
      </c>
      <c r="T13" s="17">
        <v>2420039.36</v>
      </c>
      <c r="U13" s="17">
        <v>10030117.65</v>
      </c>
      <c r="V13" s="17"/>
      <c r="W13" s="17">
        <v>37483283.340000004</v>
      </c>
      <c r="X13" s="17">
        <v>18566017.600000001</v>
      </c>
      <c r="Y13" s="17">
        <v>2537976.83</v>
      </c>
      <c r="Z13" s="17">
        <v>1444907.23</v>
      </c>
      <c r="AA13" s="17">
        <v>11235341.119999999</v>
      </c>
      <c r="AB13" s="17">
        <v>3948187.56</v>
      </c>
      <c r="AC13" s="17">
        <v>694676.34</v>
      </c>
      <c r="AD13" s="17">
        <v>690284.12</v>
      </c>
      <c r="AE13" s="17">
        <v>12.67</v>
      </c>
      <c r="AF13" s="17">
        <v>0</v>
      </c>
      <c r="AG13" s="17">
        <v>3155632.73</v>
      </c>
      <c r="AH13" s="17">
        <v>91169.19</v>
      </c>
      <c r="AI13" s="17">
        <v>0</v>
      </c>
      <c r="AJ13" s="17">
        <v>0</v>
      </c>
      <c r="AK13" s="17">
        <v>0</v>
      </c>
      <c r="AL13" s="17">
        <v>0</v>
      </c>
      <c r="AM13" s="17">
        <v>0</v>
      </c>
      <c r="AN13" s="17">
        <v>0</v>
      </c>
      <c r="AO13" s="17">
        <v>0</v>
      </c>
      <c r="AP13" s="17">
        <v>0</v>
      </c>
      <c r="AQ13" s="17">
        <v>0</v>
      </c>
      <c r="AR13" s="17">
        <v>0</v>
      </c>
      <c r="AS13" s="17">
        <v>2586.33</v>
      </c>
      <c r="AT13" s="17">
        <v>0</v>
      </c>
      <c r="AU13" s="17">
        <v>85915.88</v>
      </c>
      <c r="AV13" s="17">
        <v>76297.66</v>
      </c>
      <c r="AW13" s="17">
        <v>287702.69</v>
      </c>
      <c r="AX13" s="17">
        <v>285983.86</v>
      </c>
      <c r="AY13" s="17">
        <v>59685.69</v>
      </c>
      <c r="AZ13" s="17">
        <v>6837.64</v>
      </c>
      <c r="BA13" s="17">
        <v>0</v>
      </c>
      <c r="BB13" s="17">
        <v>0</v>
      </c>
      <c r="BC13" s="17">
        <v>0</v>
      </c>
      <c r="BD13" s="17">
        <v>0</v>
      </c>
      <c r="BE13" s="17">
        <v>0</v>
      </c>
      <c r="BF13" s="17">
        <v>0</v>
      </c>
      <c r="BG13" s="17">
        <v>18059530.289999999</v>
      </c>
      <c r="BH13" s="17">
        <v>6543667.2699999996</v>
      </c>
      <c r="BI13" s="17">
        <v>7160.99</v>
      </c>
      <c r="BJ13" s="17">
        <v>8.3800000000000008</v>
      </c>
      <c r="BK13" s="17">
        <v>185411.96</v>
      </c>
      <c r="BL13" s="17">
        <v>58942.33</v>
      </c>
      <c r="BM13" s="17">
        <v>0</v>
      </c>
      <c r="BN13" s="17">
        <v>0</v>
      </c>
      <c r="BO13" s="17">
        <v>0</v>
      </c>
      <c r="BP13" s="17">
        <v>0</v>
      </c>
      <c r="BQ13" s="17">
        <v>1299730.58</v>
      </c>
      <c r="BR13" s="17">
        <v>1288908.01</v>
      </c>
      <c r="BS13" s="17">
        <v>127364.42</v>
      </c>
      <c r="BT13" s="17">
        <v>1305.8900000000001</v>
      </c>
      <c r="BU13" s="17">
        <v>0</v>
      </c>
      <c r="BV13" s="17">
        <v>0</v>
      </c>
      <c r="BW13" s="17">
        <v>286988.42</v>
      </c>
      <c r="BX13" s="17">
        <v>285626.73</v>
      </c>
      <c r="BY13" s="17">
        <v>300895.90000000002</v>
      </c>
      <c r="BZ13" s="17">
        <v>110922.4</v>
      </c>
      <c r="CA13" s="17">
        <v>2207552.2599999998</v>
      </c>
      <c r="CB13" s="17">
        <v>1745713.73</v>
      </c>
      <c r="CC13" s="17">
        <v>15851978.029999999</v>
      </c>
      <c r="CD13" s="17">
        <v>4797953.54</v>
      </c>
      <c r="CE13" s="11">
        <f t="shared" si="1"/>
        <v>2.3645808282766088</v>
      </c>
      <c r="CF13" s="11">
        <f t="shared" si="0"/>
        <v>3.8695701084258523</v>
      </c>
      <c r="CG13" s="14"/>
      <c r="CH13" s="14"/>
      <c r="CI13" s="16"/>
      <c r="CJ13" s="16"/>
      <c r="CK13" s="39"/>
      <c r="CL13" s="39"/>
      <c r="CM13" s="15"/>
    </row>
    <row r="14" spans="1:91" s="12" customFormat="1" x14ac:dyDescent="0.25">
      <c r="A14" s="9">
        <v>5</v>
      </c>
      <c r="B14" s="10">
        <v>45752</v>
      </c>
      <c r="C14" s="17">
        <v>2080889.99</v>
      </c>
      <c r="D14" s="17">
        <v>1596316.82</v>
      </c>
      <c r="E14" s="17">
        <v>2715610.22</v>
      </c>
      <c r="F14" s="17"/>
      <c r="G14" s="17">
        <v>8428796.2400000002</v>
      </c>
      <c r="H14" s="17">
        <v>0</v>
      </c>
      <c r="I14" s="17">
        <v>0</v>
      </c>
      <c r="J14" s="17"/>
      <c r="K14" s="17">
        <v>17059000</v>
      </c>
      <c r="L14" s="17"/>
      <c r="M14" s="17">
        <v>0</v>
      </c>
      <c r="N14" s="17"/>
      <c r="O14" s="17">
        <v>14699219.300000001</v>
      </c>
      <c r="P14" s="17">
        <v>14699219.300000001</v>
      </c>
      <c r="Q14" s="17">
        <v>0</v>
      </c>
      <c r="R14" s="17">
        <v>0</v>
      </c>
      <c r="S14" s="17">
        <v>2401415.46</v>
      </c>
      <c r="T14" s="17">
        <v>2401415.46</v>
      </c>
      <c r="U14" s="17">
        <v>10030117.65</v>
      </c>
      <c r="V14" s="17"/>
      <c r="W14" s="17">
        <v>37354813.560000002</v>
      </c>
      <c r="X14" s="17">
        <v>18696951.579999998</v>
      </c>
      <c r="Y14" s="17">
        <v>2576973.2200000002</v>
      </c>
      <c r="Z14" s="17">
        <v>1457122.33</v>
      </c>
      <c r="AA14" s="17">
        <v>11109572.91</v>
      </c>
      <c r="AB14" s="17">
        <v>3974718.22</v>
      </c>
      <c r="AC14" s="17">
        <v>483567.83</v>
      </c>
      <c r="AD14" s="17">
        <v>479197.42</v>
      </c>
      <c r="AE14" s="17">
        <v>532.27</v>
      </c>
      <c r="AF14" s="17">
        <v>0</v>
      </c>
      <c r="AG14" s="17">
        <v>2962786.88</v>
      </c>
      <c r="AH14" s="17">
        <v>88986.93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7">
        <v>2586.33</v>
      </c>
      <c r="AT14" s="17">
        <v>0</v>
      </c>
      <c r="AU14" s="17">
        <v>92329.73</v>
      </c>
      <c r="AV14" s="17">
        <v>76348.73</v>
      </c>
      <c r="AW14" s="17">
        <v>262317.53999999998</v>
      </c>
      <c r="AX14" s="17">
        <v>261716.65</v>
      </c>
      <c r="AY14" s="17">
        <v>59758.04</v>
      </c>
      <c r="AZ14" s="17">
        <v>6913.47</v>
      </c>
      <c r="BA14" s="17">
        <v>0</v>
      </c>
      <c r="BB14" s="17">
        <v>0</v>
      </c>
      <c r="BC14" s="17">
        <v>0</v>
      </c>
      <c r="BD14" s="17">
        <v>0</v>
      </c>
      <c r="BE14" s="17">
        <v>0</v>
      </c>
      <c r="BF14" s="17">
        <v>0</v>
      </c>
      <c r="BG14" s="17">
        <v>17550424.75</v>
      </c>
      <c r="BH14" s="17">
        <v>6345003.7400000002</v>
      </c>
      <c r="BI14" s="17">
        <v>6958.41</v>
      </c>
      <c r="BJ14" s="17">
        <v>8.39</v>
      </c>
      <c r="BK14" s="17">
        <v>181901.03</v>
      </c>
      <c r="BL14" s="17">
        <v>57817.77</v>
      </c>
      <c r="BM14" s="17">
        <v>0</v>
      </c>
      <c r="BN14" s="17">
        <v>0</v>
      </c>
      <c r="BO14" s="17">
        <v>0</v>
      </c>
      <c r="BP14" s="17">
        <v>0</v>
      </c>
      <c r="BQ14" s="17">
        <v>1259191.31</v>
      </c>
      <c r="BR14" s="17">
        <v>1094365</v>
      </c>
      <c r="BS14" s="17">
        <v>127365.26</v>
      </c>
      <c r="BT14" s="17">
        <v>1306.72</v>
      </c>
      <c r="BU14" s="17">
        <v>0</v>
      </c>
      <c r="BV14" s="17">
        <v>0</v>
      </c>
      <c r="BW14" s="17">
        <v>263476.58</v>
      </c>
      <c r="BX14" s="17">
        <v>262296.17</v>
      </c>
      <c r="BY14" s="17">
        <v>294551.02</v>
      </c>
      <c r="BZ14" s="17">
        <v>115914.94</v>
      </c>
      <c r="CA14" s="17">
        <v>2133443.62</v>
      </c>
      <c r="CB14" s="17">
        <v>1531708.99</v>
      </c>
      <c r="CC14" s="17">
        <v>15416981.130000001</v>
      </c>
      <c r="CD14" s="17">
        <v>4813294.75</v>
      </c>
      <c r="CE14" s="11">
        <f t="shared" si="1"/>
        <v>2.4229655108879284</v>
      </c>
      <c r="CF14" s="11">
        <f t="shared" si="0"/>
        <v>3.8844393603778364</v>
      </c>
      <c r="CG14" s="14"/>
      <c r="CH14" s="14"/>
      <c r="CI14" s="16"/>
      <c r="CJ14" s="16"/>
      <c r="CK14" s="39"/>
      <c r="CL14" s="39"/>
      <c r="CM14" s="15"/>
    </row>
    <row r="15" spans="1:91" s="12" customFormat="1" x14ac:dyDescent="0.25">
      <c r="A15" s="9">
        <v>6</v>
      </c>
      <c r="B15" s="10">
        <v>45755</v>
      </c>
      <c r="C15" s="17">
        <v>2001283.13</v>
      </c>
      <c r="D15" s="17">
        <v>1547117.79</v>
      </c>
      <c r="E15" s="17">
        <v>2667624.08</v>
      </c>
      <c r="F15" s="17"/>
      <c r="G15" s="17">
        <v>8438784.3699999992</v>
      </c>
      <c r="H15" s="17">
        <v>0</v>
      </c>
      <c r="I15" s="17">
        <v>0</v>
      </c>
      <c r="J15" s="17"/>
      <c r="K15" s="17">
        <v>16879000</v>
      </c>
      <c r="L15" s="17"/>
      <c r="M15" s="17">
        <v>0</v>
      </c>
      <c r="N15" s="17"/>
      <c r="O15" s="17">
        <v>14630780.800000001</v>
      </c>
      <c r="P15" s="17">
        <v>14630780.800000001</v>
      </c>
      <c r="Q15" s="17">
        <v>0</v>
      </c>
      <c r="R15" s="17">
        <v>0</v>
      </c>
      <c r="S15" s="17">
        <v>2491770.69</v>
      </c>
      <c r="T15" s="17">
        <v>2491770.69</v>
      </c>
      <c r="U15" s="17">
        <v>10030117.65</v>
      </c>
      <c r="V15" s="17"/>
      <c r="W15" s="17">
        <v>37079125.420000002</v>
      </c>
      <c r="X15" s="17">
        <v>18669669.280000001</v>
      </c>
      <c r="Y15" s="17">
        <v>2635124.7000000002</v>
      </c>
      <c r="Z15" s="17">
        <v>1458216.17</v>
      </c>
      <c r="AA15" s="17">
        <v>10998411.98</v>
      </c>
      <c r="AB15" s="17">
        <v>4065301.59</v>
      </c>
      <c r="AC15" s="17">
        <v>488457.97</v>
      </c>
      <c r="AD15" s="17">
        <v>484106.18</v>
      </c>
      <c r="AE15" s="17">
        <v>0</v>
      </c>
      <c r="AF15" s="17">
        <v>0</v>
      </c>
      <c r="AG15" s="17">
        <v>3001104.63</v>
      </c>
      <c r="AH15" s="17">
        <v>88662.78</v>
      </c>
      <c r="AI15" s="17">
        <v>0</v>
      </c>
      <c r="AJ15" s="17">
        <v>0</v>
      </c>
      <c r="AK15" s="17">
        <v>0</v>
      </c>
      <c r="AL15" s="17">
        <v>0</v>
      </c>
      <c r="AM15" s="17">
        <v>0</v>
      </c>
      <c r="AN15" s="17">
        <v>0</v>
      </c>
      <c r="AO15" s="17">
        <v>0</v>
      </c>
      <c r="AP15" s="17">
        <v>0</v>
      </c>
      <c r="AQ15" s="17">
        <v>321.10000000000002</v>
      </c>
      <c r="AR15" s="17">
        <v>0</v>
      </c>
      <c r="AS15" s="17">
        <v>2656.33</v>
      </c>
      <c r="AT15" s="17">
        <v>0</v>
      </c>
      <c r="AU15" s="17">
        <v>92237.06</v>
      </c>
      <c r="AV15" s="17">
        <v>76129.47</v>
      </c>
      <c r="AW15" s="17">
        <v>306493.93</v>
      </c>
      <c r="AX15" s="17">
        <v>306274.13</v>
      </c>
      <c r="AY15" s="17">
        <v>59691.25</v>
      </c>
      <c r="AZ15" s="17">
        <v>6865.74</v>
      </c>
      <c r="BA15" s="17">
        <v>0</v>
      </c>
      <c r="BB15" s="17">
        <v>0</v>
      </c>
      <c r="BC15" s="17">
        <v>0</v>
      </c>
      <c r="BD15" s="17">
        <v>0</v>
      </c>
      <c r="BE15" s="17">
        <v>0</v>
      </c>
      <c r="BF15" s="17">
        <v>0</v>
      </c>
      <c r="BG15" s="17">
        <v>17584498.960000001</v>
      </c>
      <c r="BH15" s="17">
        <v>6485556.0700000003</v>
      </c>
      <c r="BI15" s="17">
        <v>7305.4</v>
      </c>
      <c r="BJ15" s="17">
        <v>8.36</v>
      </c>
      <c r="BK15" s="17">
        <v>180436.9</v>
      </c>
      <c r="BL15" s="17">
        <v>61674.68</v>
      </c>
      <c r="BM15" s="17">
        <v>0</v>
      </c>
      <c r="BN15" s="17">
        <v>0</v>
      </c>
      <c r="BO15" s="17">
        <v>0</v>
      </c>
      <c r="BP15" s="17">
        <v>0</v>
      </c>
      <c r="BQ15" s="17">
        <v>1070138.95</v>
      </c>
      <c r="BR15" s="17">
        <v>1064508.9099999999</v>
      </c>
      <c r="BS15" s="17">
        <v>207445.86</v>
      </c>
      <c r="BT15" s="17">
        <v>0</v>
      </c>
      <c r="BU15" s="17">
        <v>0</v>
      </c>
      <c r="BV15" s="17">
        <v>0</v>
      </c>
      <c r="BW15" s="17">
        <v>309646.06</v>
      </c>
      <c r="BX15" s="17">
        <v>307850.2</v>
      </c>
      <c r="BY15" s="17">
        <v>486124.92</v>
      </c>
      <c r="BZ15" s="17">
        <v>153471.87</v>
      </c>
      <c r="CA15" s="17">
        <v>2261098.09</v>
      </c>
      <c r="CB15" s="17">
        <v>1587514.02</v>
      </c>
      <c r="CC15" s="17">
        <v>15323400.869999999</v>
      </c>
      <c r="CD15" s="17">
        <v>4898042.05</v>
      </c>
      <c r="CE15" s="11">
        <f t="shared" si="1"/>
        <v>2.4197712854065667</v>
      </c>
      <c r="CF15" s="11">
        <f t="shared" si="0"/>
        <v>3.811659656943942</v>
      </c>
      <c r="CG15" s="14"/>
      <c r="CH15" s="14"/>
      <c r="CI15" s="16"/>
      <c r="CJ15" s="16"/>
      <c r="CK15" s="39"/>
      <c r="CL15" s="39"/>
      <c r="CM15" s="15"/>
    </row>
    <row r="16" spans="1:91" s="12" customFormat="1" x14ac:dyDescent="0.25">
      <c r="A16" s="9">
        <v>7</v>
      </c>
      <c r="B16" s="10">
        <v>45756</v>
      </c>
      <c r="C16" s="17">
        <v>1944361.92</v>
      </c>
      <c r="D16" s="17">
        <v>1480173.8</v>
      </c>
      <c r="E16" s="17">
        <v>2363535.88</v>
      </c>
      <c r="F16" s="17"/>
      <c r="G16" s="17">
        <v>8435951.3000000007</v>
      </c>
      <c r="H16" s="17">
        <v>0</v>
      </c>
      <c r="I16" s="17">
        <v>0</v>
      </c>
      <c r="J16" s="17"/>
      <c r="K16" s="17">
        <v>17329000</v>
      </c>
      <c r="L16" s="17"/>
      <c r="M16" s="17">
        <v>0</v>
      </c>
      <c r="N16" s="17"/>
      <c r="O16" s="17">
        <v>14547517.6</v>
      </c>
      <c r="P16" s="17">
        <v>14547517.6</v>
      </c>
      <c r="Q16" s="17">
        <v>0</v>
      </c>
      <c r="R16" s="17">
        <v>0</v>
      </c>
      <c r="S16" s="17">
        <v>1884534.9</v>
      </c>
      <c r="T16" s="17">
        <v>1884534.9</v>
      </c>
      <c r="U16" s="17">
        <v>10030117.65</v>
      </c>
      <c r="V16" s="17"/>
      <c r="W16" s="17">
        <v>36474783.950000003</v>
      </c>
      <c r="X16" s="17">
        <v>17912226.300000001</v>
      </c>
      <c r="Y16" s="17">
        <v>2628091.13</v>
      </c>
      <c r="Z16" s="17">
        <v>1448428</v>
      </c>
      <c r="AA16" s="17">
        <v>11002663.48</v>
      </c>
      <c r="AB16" s="17">
        <v>4008367.67</v>
      </c>
      <c r="AC16" s="17">
        <v>377510.33</v>
      </c>
      <c r="AD16" s="17">
        <v>373159.46</v>
      </c>
      <c r="AE16" s="17">
        <v>0</v>
      </c>
      <c r="AF16" s="17">
        <v>0</v>
      </c>
      <c r="AG16" s="17">
        <v>2956521.23</v>
      </c>
      <c r="AH16" s="17">
        <v>88321.84</v>
      </c>
      <c r="AI16" s="17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0</v>
      </c>
      <c r="AQ16" s="17">
        <v>321.10000000000002</v>
      </c>
      <c r="AR16" s="17">
        <v>0</v>
      </c>
      <c r="AS16" s="17">
        <v>2656.33</v>
      </c>
      <c r="AT16" s="17">
        <v>0</v>
      </c>
      <c r="AU16" s="17">
        <v>113170.64</v>
      </c>
      <c r="AV16" s="17">
        <v>76013.17</v>
      </c>
      <c r="AW16" s="17">
        <v>419053.07</v>
      </c>
      <c r="AX16" s="17">
        <v>418797.51</v>
      </c>
      <c r="AY16" s="17">
        <v>59736.54</v>
      </c>
      <c r="AZ16" s="17">
        <v>6815.27</v>
      </c>
      <c r="BA16" s="17">
        <v>0</v>
      </c>
      <c r="BB16" s="17">
        <v>0</v>
      </c>
      <c r="BC16" s="17">
        <v>0</v>
      </c>
      <c r="BD16" s="17">
        <v>0</v>
      </c>
      <c r="BE16" s="17">
        <v>0</v>
      </c>
      <c r="BF16" s="17">
        <v>0</v>
      </c>
      <c r="BG16" s="17">
        <v>17559723.859999999</v>
      </c>
      <c r="BH16" s="17">
        <v>6419902.9199999999</v>
      </c>
      <c r="BI16" s="17">
        <v>7001.46</v>
      </c>
      <c r="BJ16" s="17">
        <v>8.4</v>
      </c>
      <c r="BK16" s="17">
        <v>184330.4</v>
      </c>
      <c r="BL16" s="17">
        <v>61479.73</v>
      </c>
      <c r="BM16" s="17">
        <v>0</v>
      </c>
      <c r="BN16" s="17">
        <v>0</v>
      </c>
      <c r="BO16" s="17">
        <v>0</v>
      </c>
      <c r="BP16" s="17">
        <v>0</v>
      </c>
      <c r="BQ16" s="17">
        <v>1076245.57</v>
      </c>
      <c r="BR16" s="17">
        <v>1065853.7</v>
      </c>
      <c r="BS16" s="17">
        <v>207445.86</v>
      </c>
      <c r="BT16" s="17">
        <v>0</v>
      </c>
      <c r="BU16" s="17">
        <v>0</v>
      </c>
      <c r="BV16" s="17">
        <v>0</v>
      </c>
      <c r="BW16" s="17">
        <v>420329.14</v>
      </c>
      <c r="BX16" s="17">
        <v>419435.54</v>
      </c>
      <c r="BY16" s="17">
        <v>908002.14</v>
      </c>
      <c r="BZ16" s="17">
        <v>583035.91</v>
      </c>
      <c r="CA16" s="17">
        <v>2803354.57</v>
      </c>
      <c r="CB16" s="17">
        <v>2129813.2799999998</v>
      </c>
      <c r="CC16" s="17">
        <v>14756369.289999999</v>
      </c>
      <c r="CD16" s="17">
        <v>4290089.6500000004</v>
      </c>
      <c r="CE16" s="11">
        <f t="shared" si="1"/>
        <v>2.471799345298169</v>
      </c>
      <c r="CF16" s="11">
        <f t="shared" si="0"/>
        <v>4.1752568737112519</v>
      </c>
      <c r="CG16" s="14"/>
      <c r="CH16" s="14"/>
      <c r="CI16" s="16"/>
      <c r="CJ16" s="16"/>
      <c r="CK16" s="39"/>
      <c r="CL16" s="39"/>
      <c r="CM16" s="15"/>
    </row>
    <row r="17" spans="1:91" s="12" customFormat="1" x14ac:dyDescent="0.25">
      <c r="A17" s="9">
        <v>8</v>
      </c>
      <c r="B17" s="10">
        <v>45757</v>
      </c>
      <c r="C17" s="17">
        <v>1871897.79</v>
      </c>
      <c r="D17" s="17">
        <v>1445694.99</v>
      </c>
      <c r="E17" s="17">
        <v>2196934.1800000002</v>
      </c>
      <c r="F17" s="17"/>
      <c r="G17" s="17">
        <v>8476671.3000000007</v>
      </c>
      <c r="H17" s="17">
        <v>0</v>
      </c>
      <c r="I17" s="17">
        <v>0</v>
      </c>
      <c r="J17" s="17"/>
      <c r="K17" s="17">
        <v>17899000</v>
      </c>
      <c r="L17" s="17"/>
      <c r="M17" s="17">
        <v>0</v>
      </c>
      <c r="N17" s="17"/>
      <c r="O17" s="17">
        <v>14565639</v>
      </c>
      <c r="P17" s="17">
        <v>14565639</v>
      </c>
      <c r="Q17" s="17">
        <v>0</v>
      </c>
      <c r="R17" s="17">
        <v>0</v>
      </c>
      <c r="S17" s="17">
        <v>2235874.5099999998</v>
      </c>
      <c r="T17" s="17">
        <v>2235874.5099999998</v>
      </c>
      <c r="U17" s="17">
        <v>10030117.65</v>
      </c>
      <c r="V17" s="17"/>
      <c r="W17" s="17">
        <v>37215899.130000003</v>
      </c>
      <c r="X17" s="17">
        <v>18247208.5</v>
      </c>
      <c r="Y17" s="17">
        <v>2642126.62</v>
      </c>
      <c r="Z17" s="17">
        <v>1448397.07</v>
      </c>
      <c r="AA17" s="17">
        <v>11175328.390000001</v>
      </c>
      <c r="AB17" s="17">
        <v>4069914.28</v>
      </c>
      <c r="AC17" s="17">
        <v>519867.1</v>
      </c>
      <c r="AD17" s="17">
        <v>515493.01</v>
      </c>
      <c r="AE17" s="17">
        <v>5.98</v>
      </c>
      <c r="AF17" s="17">
        <v>0</v>
      </c>
      <c r="AG17" s="17">
        <v>2926025.34</v>
      </c>
      <c r="AH17" s="17">
        <v>89222.13</v>
      </c>
      <c r="AI17" s="17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17">
        <v>0</v>
      </c>
      <c r="AS17" s="17">
        <v>2656.33</v>
      </c>
      <c r="AT17" s="17">
        <v>0</v>
      </c>
      <c r="AU17" s="17">
        <v>97417.57</v>
      </c>
      <c r="AV17" s="17">
        <v>76534</v>
      </c>
      <c r="AW17" s="17">
        <v>339340.24</v>
      </c>
      <c r="AX17" s="17">
        <v>338395.99</v>
      </c>
      <c r="AY17" s="17">
        <v>60501.73</v>
      </c>
      <c r="AZ17" s="17">
        <v>6827.39</v>
      </c>
      <c r="BA17" s="17">
        <v>0</v>
      </c>
      <c r="BB17" s="17">
        <v>0</v>
      </c>
      <c r="BC17" s="17">
        <v>0</v>
      </c>
      <c r="BD17" s="17">
        <v>0</v>
      </c>
      <c r="BE17" s="17">
        <v>0</v>
      </c>
      <c r="BF17" s="17">
        <v>0</v>
      </c>
      <c r="BG17" s="17">
        <v>17763269.289999999</v>
      </c>
      <c r="BH17" s="17">
        <v>6544783.8499999996</v>
      </c>
      <c r="BI17" s="17">
        <v>6875.04</v>
      </c>
      <c r="BJ17" s="17">
        <v>8.44</v>
      </c>
      <c r="BK17" s="17">
        <v>186085.81</v>
      </c>
      <c r="BL17" s="17">
        <v>62480.28</v>
      </c>
      <c r="BM17" s="17">
        <v>0</v>
      </c>
      <c r="BN17" s="17">
        <v>0</v>
      </c>
      <c r="BO17" s="17">
        <v>0</v>
      </c>
      <c r="BP17" s="17">
        <v>0</v>
      </c>
      <c r="BQ17" s="17">
        <v>1077832.8600000001</v>
      </c>
      <c r="BR17" s="17">
        <v>1069317.81</v>
      </c>
      <c r="BS17" s="17">
        <v>233612.14</v>
      </c>
      <c r="BT17" s="17">
        <v>0</v>
      </c>
      <c r="BU17" s="17">
        <v>0</v>
      </c>
      <c r="BV17" s="17">
        <v>0</v>
      </c>
      <c r="BW17" s="17">
        <v>338110.89</v>
      </c>
      <c r="BX17" s="17">
        <v>337781.31</v>
      </c>
      <c r="BY17" s="17">
        <v>807692.46</v>
      </c>
      <c r="BZ17" s="17">
        <v>566088.84</v>
      </c>
      <c r="CA17" s="17">
        <v>2650209.2000000002</v>
      </c>
      <c r="CB17" s="17">
        <v>2035676.69</v>
      </c>
      <c r="CC17" s="17">
        <v>15113060.09</v>
      </c>
      <c r="CD17" s="17">
        <v>4509107.16</v>
      </c>
      <c r="CE17" s="11">
        <f t="shared" si="1"/>
        <v>2.4624992495480775</v>
      </c>
      <c r="CF17" s="11">
        <f t="shared" si="0"/>
        <v>4.0467453649959388</v>
      </c>
      <c r="CG17" s="14"/>
      <c r="CH17" s="14"/>
      <c r="CI17" s="16"/>
      <c r="CJ17" s="16"/>
      <c r="CK17" s="39"/>
      <c r="CL17" s="39"/>
      <c r="CM17" s="15"/>
    </row>
    <row r="18" spans="1:91" s="12" customFormat="1" x14ac:dyDescent="0.25">
      <c r="A18" s="9">
        <v>9</v>
      </c>
      <c r="B18" s="10">
        <v>45758</v>
      </c>
      <c r="C18" s="17">
        <v>1890304.02</v>
      </c>
      <c r="D18" s="17">
        <v>1428626.41</v>
      </c>
      <c r="E18" s="17">
        <v>15041875.609999999</v>
      </c>
      <c r="F18" s="17"/>
      <c r="G18" s="17">
        <v>8479257.6300000008</v>
      </c>
      <c r="H18" s="17">
        <v>0</v>
      </c>
      <c r="I18" s="17">
        <v>0</v>
      </c>
      <c r="J18" s="17"/>
      <c r="K18" s="17">
        <v>4179000</v>
      </c>
      <c r="L18" s="17"/>
      <c r="M18" s="17">
        <v>0</v>
      </c>
      <c r="N18" s="17"/>
      <c r="O18" s="17">
        <v>14648639.300000001</v>
      </c>
      <c r="P18" s="17">
        <v>14648639.300000001</v>
      </c>
      <c r="Q18" s="17">
        <v>0</v>
      </c>
      <c r="R18" s="17">
        <v>0</v>
      </c>
      <c r="S18" s="17">
        <v>1883456.95</v>
      </c>
      <c r="T18" s="17">
        <v>1883456.95</v>
      </c>
      <c r="U18" s="17">
        <v>10300770.029999999</v>
      </c>
      <c r="V18" s="17"/>
      <c r="W18" s="17">
        <v>35821763.479999997</v>
      </c>
      <c r="X18" s="17">
        <v>17960722.66</v>
      </c>
      <c r="Y18" s="17">
        <v>2635708.7999999998</v>
      </c>
      <c r="Z18" s="17">
        <v>1460772.1</v>
      </c>
      <c r="AA18" s="17">
        <v>10907060.220000001</v>
      </c>
      <c r="AB18" s="17">
        <v>4104178.3</v>
      </c>
      <c r="AC18" s="17">
        <v>376084.54</v>
      </c>
      <c r="AD18" s="17">
        <v>371717.35</v>
      </c>
      <c r="AE18" s="17">
        <v>0</v>
      </c>
      <c r="AF18" s="17">
        <v>0</v>
      </c>
      <c r="AG18" s="17">
        <v>2822234.21</v>
      </c>
      <c r="AH18" s="17">
        <v>89454.82</v>
      </c>
      <c r="AI18" s="17">
        <v>0</v>
      </c>
      <c r="AJ18" s="17">
        <v>0</v>
      </c>
      <c r="AK18" s="17">
        <v>0</v>
      </c>
      <c r="AL18" s="17">
        <v>0</v>
      </c>
      <c r="AM18" s="17">
        <v>0</v>
      </c>
      <c r="AN18" s="17">
        <v>0</v>
      </c>
      <c r="AO18" s="17">
        <v>0</v>
      </c>
      <c r="AP18" s="17">
        <v>0</v>
      </c>
      <c r="AQ18" s="17">
        <v>0</v>
      </c>
      <c r="AR18" s="17">
        <v>0</v>
      </c>
      <c r="AS18" s="17">
        <v>2656.33</v>
      </c>
      <c r="AT18" s="17">
        <v>0</v>
      </c>
      <c r="AU18" s="17">
        <v>95187.93</v>
      </c>
      <c r="AV18" s="17">
        <v>76236.899999999994</v>
      </c>
      <c r="AW18" s="17">
        <v>1056781.75</v>
      </c>
      <c r="AX18" s="17">
        <v>1055940</v>
      </c>
      <c r="AY18" s="17">
        <v>64313.4</v>
      </c>
      <c r="AZ18" s="17">
        <v>10830.59</v>
      </c>
      <c r="BA18" s="17">
        <v>0</v>
      </c>
      <c r="BB18" s="17">
        <v>0</v>
      </c>
      <c r="BC18" s="17">
        <v>0</v>
      </c>
      <c r="BD18" s="17">
        <v>0</v>
      </c>
      <c r="BE18" s="17">
        <v>0</v>
      </c>
      <c r="BF18" s="17">
        <v>0</v>
      </c>
      <c r="BG18" s="17">
        <v>17960027.18</v>
      </c>
      <c r="BH18" s="17">
        <v>7169130.0700000003</v>
      </c>
      <c r="BI18" s="17">
        <v>6876.81</v>
      </c>
      <c r="BJ18" s="17">
        <v>8.5399999999999991</v>
      </c>
      <c r="BK18" s="17">
        <v>174066.44</v>
      </c>
      <c r="BL18" s="17">
        <v>56255.99</v>
      </c>
      <c r="BM18" s="17">
        <v>0</v>
      </c>
      <c r="BN18" s="17">
        <v>0</v>
      </c>
      <c r="BO18" s="17">
        <v>0</v>
      </c>
      <c r="BP18" s="17">
        <v>0</v>
      </c>
      <c r="BQ18" s="17">
        <v>1391777.24</v>
      </c>
      <c r="BR18" s="17">
        <v>1379226.8</v>
      </c>
      <c r="BS18" s="17">
        <v>233612.14</v>
      </c>
      <c r="BT18" s="17">
        <v>0</v>
      </c>
      <c r="BU18" s="17">
        <v>0</v>
      </c>
      <c r="BV18" s="17">
        <v>0</v>
      </c>
      <c r="BW18" s="17">
        <v>1057300.92</v>
      </c>
      <c r="BX18" s="17">
        <v>1056199.5900000001</v>
      </c>
      <c r="BY18" s="17">
        <v>793352.25</v>
      </c>
      <c r="BZ18" s="17">
        <v>575944.49</v>
      </c>
      <c r="CA18" s="17">
        <v>3656985.81</v>
      </c>
      <c r="CB18" s="17">
        <v>3067635.41</v>
      </c>
      <c r="CC18" s="17">
        <v>14303041.369999999</v>
      </c>
      <c r="CD18" s="17">
        <v>4101494.66</v>
      </c>
      <c r="CE18" s="11">
        <f t="shared" si="1"/>
        <v>2.5044857630863442</v>
      </c>
      <c r="CF18" s="11">
        <f t="shared" si="0"/>
        <v>4.3790676689555896</v>
      </c>
      <c r="CG18" s="14"/>
      <c r="CH18" s="14"/>
      <c r="CI18" s="16"/>
      <c r="CJ18" s="16"/>
      <c r="CK18" s="39"/>
      <c r="CL18" s="39"/>
      <c r="CM18" s="15"/>
    </row>
    <row r="19" spans="1:91" s="12" customFormat="1" x14ac:dyDescent="0.25">
      <c r="A19" s="9">
        <v>10</v>
      </c>
      <c r="B19" s="10">
        <v>45759</v>
      </c>
      <c r="C19" s="17">
        <v>2354207.2999999998</v>
      </c>
      <c r="D19" s="17">
        <v>1893385.83</v>
      </c>
      <c r="E19" s="17">
        <v>10987691.24</v>
      </c>
      <c r="F19" s="17"/>
      <c r="G19" s="17">
        <v>8482297.8300000001</v>
      </c>
      <c r="H19" s="17">
        <v>0</v>
      </c>
      <c r="I19" s="17">
        <v>0</v>
      </c>
      <c r="J19" s="17"/>
      <c r="K19" s="17">
        <v>8179000</v>
      </c>
      <c r="L19" s="17"/>
      <c r="M19" s="17">
        <v>0</v>
      </c>
      <c r="N19" s="17"/>
      <c r="O19" s="17">
        <v>14711679.300000001</v>
      </c>
      <c r="P19" s="17">
        <v>14711679.300000001</v>
      </c>
      <c r="Q19" s="17">
        <v>0</v>
      </c>
      <c r="R19" s="17">
        <v>0</v>
      </c>
      <c r="S19" s="17">
        <v>2061381.17</v>
      </c>
      <c r="T19" s="17">
        <v>2061381.17</v>
      </c>
      <c r="U19" s="17">
        <v>10300770.029999999</v>
      </c>
      <c r="V19" s="17"/>
      <c r="W19" s="17">
        <v>36475486.810000002</v>
      </c>
      <c r="X19" s="17">
        <v>18666446.300000001</v>
      </c>
      <c r="Y19" s="17">
        <v>2635825.9900000002</v>
      </c>
      <c r="Z19" s="17">
        <v>1468255.18</v>
      </c>
      <c r="AA19" s="17">
        <v>10945644.640000001</v>
      </c>
      <c r="AB19" s="17">
        <v>4121947.32</v>
      </c>
      <c r="AC19" s="17">
        <v>326249.13</v>
      </c>
      <c r="AD19" s="17">
        <v>321905.59999999998</v>
      </c>
      <c r="AE19" s="17">
        <v>51.28</v>
      </c>
      <c r="AF19" s="17">
        <v>0</v>
      </c>
      <c r="AG19" s="17">
        <v>2833494.25</v>
      </c>
      <c r="AH19" s="17">
        <v>89029.4</v>
      </c>
      <c r="AI19" s="17">
        <v>0</v>
      </c>
      <c r="AJ19" s="17">
        <v>0</v>
      </c>
      <c r="AK19" s="17">
        <v>0</v>
      </c>
      <c r="AL19" s="17">
        <v>0</v>
      </c>
      <c r="AM19" s="17">
        <v>0</v>
      </c>
      <c r="AN19" s="17">
        <v>0</v>
      </c>
      <c r="AO19" s="17">
        <v>0</v>
      </c>
      <c r="AP19" s="17">
        <v>0</v>
      </c>
      <c r="AQ19" s="17">
        <v>363.79</v>
      </c>
      <c r="AR19" s="17">
        <v>0</v>
      </c>
      <c r="AS19" s="17">
        <v>2656.33</v>
      </c>
      <c r="AT19" s="17">
        <v>0</v>
      </c>
      <c r="AU19" s="17">
        <v>97864.9</v>
      </c>
      <c r="AV19" s="17">
        <v>76469.34</v>
      </c>
      <c r="AW19" s="17">
        <v>647091.67000000004</v>
      </c>
      <c r="AX19" s="17">
        <v>644628.56000000006</v>
      </c>
      <c r="AY19" s="17">
        <v>60348.75</v>
      </c>
      <c r="AZ19" s="17">
        <v>7130.16</v>
      </c>
      <c r="BA19" s="17">
        <v>0</v>
      </c>
      <c r="BB19" s="17">
        <v>0</v>
      </c>
      <c r="BC19" s="17">
        <v>0</v>
      </c>
      <c r="BD19" s="17">
        <v>0</v>
      </c>
      <c r="BE19" s="17">
        <v>0</v>
      </c>
      <c r="BF19" s="17">
        <v>0</v>
      </c>
      <c r="BG19" s="17">
        <v>17549590.719999999</v>
      </c>
      <c r="BH19" s="17">
        <v>6729365.54</v>
      </c>
      <c r="BI19" s="17">
        <v>6790.86</v>
      </c>
      <c r="BJ19" s="17">
        <v>9.02</v>
      </c>
      <c r="BK19" s="17">
        <v>162723.96</v>
      </c>
      <c r="BL19" s="17">
        <v>52733.69</v>
      </c>
      <c r="BM19" s="17">
        <v>0</v>
      </c>
      <c r="BN19" s="17">
        <v>0</v>
      </c>
      <c r="BO19" s="17">
        <v>0</v>
      </c>
      <c r="BP19" s="17">
        <v>0</v>
      </c>
      <c r="BQ19" s="17">
        <v>1278216.0900000001</v>
      </c>
      <c r="BR19" s="17">
        <v>1098812.32</v>
      </c>
      <c r="BS19" s="17">
        <v>233612.14</v>
      </c>
      <c r="BT19" s="17">
        <v>0</v>
      </c>
      <c r="BU19" s="17">
        <v>0</v>
      </c>
      <c r="BV19" s="17">
        <v>0</v>
      </c>
      <c r="BW19" s="17">
        <v>650505.30000000005</v>
      </c>
      <c r="BX19" s="17">
        <v>646335.38</v>
      </c>
      <c r="BY19" s="17">
        <v>350198.68</v>
      </c>
      <c r="BZ19" s="17">
        <v>129822.57</v>
      </c>
      <c r="CA19" s="17">
        <v>2682047.0299999998</v>
      </c>
      <c r="CB19" s="17">
        <v>1927712.97</v>
      </c>
      <c r="CC19" s="17">
        <v>14867543.689999999</v>
      </c>
      <c r="CD19" s="17">
        <v>4801652.57</v>
      </c>
      <c r="CE19" s="11">
        <f t="shared" si="1"/>
        <v>2.4533633511051081</v>
      </c>
      <c r="CF19" s="11">
        <f t="shared" si="0"/>
        <v>3.8875045680366664</v>
      </c>
      <c r="CG19" s="14"/>
      <c r="CH19" s="14"/>
      <c r="CI19" s="16"/>
      <c r="CJ19" s="16"/>
      <c r="CK19" s="39"/>
      <c r="CL19" s="39"/>
      <c r="CM19" s="15"/>
    </row>
    <row r="20" spans="1:91" s="12" customFormat="1" x14ac:dyDescent="0.25">
      <c r="A20" s="9">
        <v>11</v>
      </c>
      <c r="B20" s="10">
        <v>45762</v>
      </c>
      <c r="C20" s="17">
        <v>2351607.0299999998</v>
      </c>
      <c r="D20" s="17">
        <v>1925194.42</v>
      </c>
      <c r="E20" s="17">
        <v>15510124.85</v>
      </c>
      <c r="F20" s="17"/>
      <c r="G20" s="17">
        <v>8491533.5899999999</v>
      </c>
      <c r="H20" s="17">
        <v>0</v>
      </c>
      <c r="I20" s="17">
        <v>0</v>
      </c>
      <c r="J20" s="17"/>
      <c r="K20" s="17">
        <v>4179000</v>
      </c>
      <c r="L20" s="17"/>
      <c r="M20" s="17">
        <v>0</v>
      </c>
      <c r="N20" s="17"/>
      <c r="O20" s="17">
        <v>14831700.699999999</v>
      </c>
      <c r="P20" s="17">
        <v>14831700.699999999</v>
      </c>
      <c r="Q20" s="17">
        <v>0</v>
      </c>
      <c r="R20" s="17">
        <v>0</v>
      </c>
      <c r="S20" s="17">
        <v>2336020.46</v>
      </c>
      <c r="T20" s="17">
        <v>2336020.46</v>
      </c>
      <c r="U20" s="17">
        <v>10300770.029999999</v>
      </c>
      <c r="V20" s="17"/>
      <c r="W20" s="17">
        <v>37399216.600000001</v>
      </c>
      <c r="X20" s="17">
        <v>19092915.59</v>
      </c>
      <c r="Y20" s="17">
        <v>2629874.7200000002</v>
      </c>
      <c r="Z20" s="17">
        <v>1474320.06</v>
      </c>
      <c r="AA20" s="17">
        <v>11265555.16</v>
      </c>
      <c r="AB20" s="17">
        <v>4227948.5999999996</v>
      </c>
      <c r="AC20" s="17">
        <v>674994.37</v>
      </c>
      <c r="AD20" s="17">
        <v>670669.71</v>
      </c>
      <c r="AE20" s="17">
        <v>0</v>
      </c>
      <c r="AF20" s="17">
        <v>0</v>
      </c>
      <c r="AG20" s="17">
        <v>2817996.42</v>
      </c>
      <c r="AH20" s="17">
        <v>89032.86</v>
      </c>
      <c r="AI20" s="17">
        <v>0</v>
      </c>
      <c r="AJ20" s="17">
        <v>0</v>
      </c>
      <c r="AK20" s="17">
        <v>0</v>
      </c>
      <c r="AL20" s="17">
        <v>0</v>
      </c>
      <c r="AM20" s="17">
        <v>0</v>
      </c>
      <c r="AN20" s="17">
        <v>0</v>
      </c>
      <c r="AO20" s="17">
        <v>0</v>
      </c>
      <c r="AP20" s="17">
        <v>0</v>
      </c>
      <c r="AQ20" s="17">
        <v>0</v>
      </c>
      <c r="AR20" s="17">
        <v>0</v>
      </c>
      <c r="AS20" s="17">
        <v>2671.4</v>
      </c>
      <c r="AT20" s="17">
        <v>0</v>
      </c>
      <c r="AU20" s="17">
        <v>110874.61</v>
      </c>
      <c r="AV20" s="17">
        <v>76376.27</v>
      </c>
      <c r="AW20" s="17">
        <v>198393.98</v>
      </c>
      <c r="AX20" s="17">
        <v>197974.48</v>
      </c>
      <c r="AY20" s="17">
        <v>60420.81</v>
      </c>
      <c r="AZ20" s="17">
        <v>7187.83</v>
      </c>
      <c r="BA20" s="17">
        <v>0</v>
      </c>
      <c r="BB20" s="17">
        <v>0</v>
      </c>
      <c r="BC20" s="17">
        <v>0</v>
      </c>
      <c r="BD20" s="17">
        <v>0</v>
      </c>
      <c r="BE20" s="17">
        <v>0</v>
      </c>
      <c r="BF20" s="17">
        <v>0</v>
      </c>
      <c r="BG20" s="17">
        <v>17760781.48</v>
      </c>
      <c r="BH20" s="17">
        <v>6743509.7999999998</v>
      </c>
      <c r="BI20" s="17">
        <v>6865.76</v>
      </c>
      <c r="BJ20" s="17">
        <v>9.02</v>
      </c>
      <c r="BK20" s="17">
        <v>182559.32</v>
      </c>
      <c r="BL20" s="17">
        <v>56086.14</v>
      </c>
      <c r="BM20" s="17">
        <v>0</v>
      </c>
      <c r="BN20" s="17">
        <v>0</v>
      </c>
      <c r="BO20" s="17">
        <v>0</v>
      </c>
      <c r="BP20" s="17">
        <v>0</v>
      </c>
      <c r="BQ20" s="17">
        <v>1176059.01</v>
      </c>
      <c r="BR20" s="17">
        <v>1166302.94</v>
      </c>
      <c r="BS20" s="17">
        <v>263873.01</v>
      </c>
      <c r="BT20" s="17">
        <v>0</v>
      </c>
      <c r="BU20" s="17">
        <v>0</v>
      </c>
      <c r="BV20" s="17">
        <v>0</v>
      </c>
      <c r="BW20" s="17">
        <v>198509</v>
      </c>
      <c r="BX20" s="17">
        <v>198031.99</v>
      </c>
      <c r="BY20" s="17">
        <v>492326.75</v>
      </c>
      <c r="BZ20" s="17">
        <v>152031.67999999999</v>
      </c>
      <c r="CA20" s="17">
        <v>2320192.87</v>
      </c>
      <c r="CB20" s="17">
        <v>1572461.77</v>
      </c>
      <c r="CC20" s="17">
        <v>15440588.6</v>
      </c>
      <c r="CD20" s="17">
        <v>5171048.04</v>
      </c>
      <c r="CE20" s="11">
        <f t="shared" si="1"/>
        <v>2.4221367182854676</v>
      </c>
      <c r="CF20" s="11">
        <f t="shared" si="0"/>
        <v>3.6922719422270149</v>
      </c>
      <c r="CG20" s="14"/>
      <c r="CH20" s="14"/>
      <c r="CI20" s="16"/>
      <c r="CJ20" s="16"/>
      <c r="CK20" s="39"/>
      <c r="CL20" s="39"/>
      <c r="CM20" s="15"/>
    </row>
    <row r="21" spans="1:91" s="12" customFormat="1" x14ac:dyDescent="0.25">
      <c r="A21" s="9">
        <v>12</v>
      </c>
      <c r="B21" s="10">
        <v>45763</v>
      </c>
      <c r="C21" s="17">
        <v>2345754.63</v>
      </c>
      <c r="D21" s="17">
        <v>1927730.82</v>
      </c>
      <c r="E21" s="17">
        <v>14733511.24</v>
      </c>
      <c r="F21" s="17"/>
      <c r="G21" s="17">
        <v>9163317.5299999993</v>
      </c>
      <c r="H21" s="17">
        <v>0</v>
      </c>
      <c r="I21" s="17">
        <v>0</v>
      </c>
      <c r="J21" s="17"/>
      <c r="K21" s="17">
        <v>4179000</v>
      </c>
      <c r="L21" s="17"/>
      <c r="M21" s="17">
        <v>0</v>
      </c>
      <c r="N21" s="17"/>
      <c r="O21" s="17">
        <v>14828004.9</v>
      </c>
      <c r="P21" s="17">
        <v>14828004.9</v>
      </c>
      <c r="Q21" s="17">
        <v>0</v>
      </c>
      <c r="R21" s="17">
        <v>0</v>
      </c>
      <c r="S21" s="17">
        <v>1474211.4</v>
      </c>
      <c r="T21" s="17">
        <v>1474211.4</v>
      </c>
      <c r="U21" s="17">
        <v>10300770.029999999</v>
      </c>
      <c r="V21" s="17"/>
      <c r="W21" s="17">
        <v>36423029.68</v>
      </c>
      <c r="X21" s="17">
        <v>18229947.120000001</v>
      </c>
      <c r="Y21" s="17">
        <v>2620489.06</v>
      </c>
      <c r="Z21" s="17">
        <v>1472530.92</v>
      </c>
      <c r="AA21" s="17">
        <v>11149252.640000001</v>
      </c>
      <c r="AB21" s="17">
        <v>4141407.55</v>
      </c>
      <c r="AC21" s="17">
        <v>464465.02</v>
      </c>
      <c r="AD21" s="17">
        <v>460128.34</v>
      </c>
      <c r="AE21" s="17">
        <v>0</v>
      </c>
      <c r="AF21" s="17">
        <v>0</v>
      </c>
      <c r="AG21" s="17">
        <v>2775085.47</v>
      </c>
      <c r="AH21" s="17">
        <v>67753.899999999994</v>
      </c>
      <c r="AI21" s="17">
        <v>0</v>
      </c>
      <c r="AJ21" s="17">
        <v>0</v>
      </c>
      <c r="AK21" s="17">
        <v>0</v>
      </c>
      <c r="AL21" s="17">
        <v>0</v>
      </c>
      <c r="AM21" s="17">
        <v>0</v>
      </c>
      <c r="AN21" s="17">
        <v>0</v>
      </c>
      <c r="AO21" s="17">
        <v>0</v>
      </c>
      <c r="AP21" s="17">
        <v>0</v>
      </c>
      <c r="AQ21" s="17">
        <v>0</v>
      </c>
      <c r="AR21" s="17">
        <v>0</v>
      </c>
      <c r="AS21" s="17">
        <v>2671.4</v>
      </c>
      <c r="AT21" s="17">
        <v>0</v>
      </c>
      <c r="AU21" s="17">
        <v>97837.8</v>
      </c>
      <c r="AV21" s="17">
        <v>76338.960000000006</v>
      </c>
      <c r="AW21" s="17">
        <v>555012.81999999995</v>
      </c>
      <c r="AX21" s="17">
        <v>554610.5</v>
      </c>
      <c r="AY21" s="17">
        <v>33241.81</v>
      </c>
      <c r="AZ21" s="17">
        <v>7006.16</v>
      </c>
      <c r="BA21" s="17">
        <v>0</v>
      </c>
      <c r="BB21" s="17">
        <v>0</v>
      </c>
      <c r="BC21" s="17">
        <v>0</v>
      </c>
      <c r="BD21" s="17">
        <v>0</v>
      </c>
      <c r="BE21" s="17">
        <v>0</v>
      </c>
      <c r="BF21" s="17">
        <v>0</v>
      </c>
      <c r="BG21" s="17">
        <v>17698056.02</v>
      </c>
      <c r="BH21" s="17">
        <v>6779776.3399999999</v>
      </c>
      <c r="BI21" s="17">
        <v>6730.5</v>
      </c>
      <c r="BJ21" s="17">
        <v>9.01</v>
      </c>
      <c r="BK21" s="17">
        <v>178093.75</v>
      </c>
      <c r="BL21" s="17">
        <v>51679.38</v>
      </c>
      <c r="BM21" s="17">
        <v>0</v>
      </c>
      <c r="BN21" s="17">
        <v>0</v>
      </c>
      <c r="BO21" s="17">
        <v>0</v>
      </c>
      <c r="BP21" s="17">
        <v>0</v>
      </c>
      <c r="BQ21" s="17">
        <v>1195141.1499999999</v>
      </c>
      <c r="BR21" s="17">
        <v>1183865.3899999999</v>
      </c>
      <c r="BS21" s="17">
        <v>263873.01</v>
      </c>
      <c r="BT21" s="17">
        <v>0</v>
      </c>
      <c r="BU21" s="17">
        <v>0</v>
      </c>
      <c r="BV21" s="17">
        <v>0</v>
      </c>
      <c r="BW21" s="17">
        <v>556555.73</v>
      </c>
      <c r="BX21" s="17">
        <v>555786.75</v>
      </c>
      <c r="BY21" s="17">
        <v>747585.09</v>
      </c>
      <c r="BZ21" s="17">
        <v>573333.56000000006</v>
      </c>
      <c r="CA21" s="17">
        <v>2947979.23</v>
      </c>
      <c r="CB21" s="17">
        <v>2364674.08</v>
      </c>
      <c r="CC21" s="17">
        <v>14750076.789999999</v>
      </c>
      <c r="CD21" s="17">
        <v>4415102.26</v>
      </c>
      <c r="CE21" s="11">
        <f t="shared" si="1"/>
        <v>2.4693450887451278</v>
      </c>
      <c r="CF21" s="11">
        <f t="shared" si="0"/>
        <v>4.1289977097835102</v>
      </c>
      <c r="CG21" s="14"/>
      <c r="CH21" s="14"/>
      <c r="CI21" s="16"/>
      <c r="CJ21" s="16"/>
      <c r="CK21" s="39"/>
      <c r="CL21" s="39"/>
      <c r="CM21" s="15"/>
    </row>
    <row r="22" spans="1:91" s="12" customFormat="1" x14ac:dyDescent="0.25">
      <c r="A22" s="9">
        <v>13</v>
      </c>
      <c r="B22" s="10">
        <v>45764</v>
      </c>
      <c r="C22" s="17">
        <v>2115632.06</v>
      </c>
      <c r="D22" s="17">
        <v>1665905.52</v>
      </c>
      <c r="E22" s="17">
        <v>15373817.9</v>
      </c>
      <c r="F22" s="17"/>
      <c r="G22" s="17">
        <v>8522230.3699999992</v>
      </c>
      <c r="H22" s="17">
        <v>0</v>
      </c>
      <c r="I22" s="17">
        <v>0</v>
      </c>
      <c r="J22" s="17"/>
      <c r="K22" s="17">
        <v>4179000</v>
      </c>
      <c r="L22" s="17"/>
      <c r="M22" s="17">
        <v>0</v>
      </c>
      <c r="N22" s="17"/>
      <c r="O22" s="17">
        <v>14748164.4</v>
      </c>
      <c r="P22" s="17">
        <v>14748164.4</v>
      </c>
      <c r="Q22" s="17">
        <v>0</v>
      </c>
      <c r="R22" s="17">
        <v>0</v>
      </c>
      <c r="S22" s="17">
        <v>1510388.17</v>
      </c>
      <c r="T22" s="17">
        <v>1510388.17</v>
      </c>
      <c r="U22" s="17">
        <v>10300770.029999999</v>
      </c>
      <c r="V22" s="17"/>
      <c r="W22" s="17">
        <v>36148462.880000003</v>
      </c>
      <c r="X22" s="17">
        <v>17924458.09</v>
      </c>
      <c r="Y22" s="17">
        <v>2621432.2799999998</v>
      </c>
      <c r="Z22" s="17">
        <v>1466988.62</v>
      </c>
      <c r="AA22" s="17">
        <v>11036855.140000001</v>
      </c>
      <c r="AB22" s="17">
        <v>4133325.45</v>
      </c>
      <c r="AC22" s="17">
        <v>474395.6</v>
      </c>
      <c r="AD22" s="17">
        <v>470089.28</v>
      </c>
      <c r="AE22" s="17">
        <v>0</v>
      </c>
      <c r="AF22" s="17">
        <v>0</v>
      </c>
      <c r="AG22" s="17">
        <v>2963185.9</v>
      </c>
      <c r="AH22" s="17">
        <v>67509.320000000007</v>
      </c>
      <c r="AI22" s="17">
        <v>0</v>
      </c>
      <c r="AJ22" s="17">
        <v>0</v>
      </c>
      <c r="AK22" s="17">
        <v>0</v>
      </c>
      <c r="AL22" s="17">
        <v>0</v>
      </c>
      <c r="AM22" s="17">
        <v>0</v>
      </c>
      <c r="AN22" s="17">
        <v>0</v>
      </c>
      <c r="AO22" s="17">
        <v>0</v>
      </c>
      <c r="AP22" s="17">
        <v>0</v>
      </c>
      <c r="AQ22" s="17">
        <v>0</v>
      </c>
      <c r="AR22" s="17">
        <v>0</v>
      </c>
      <c r="AS22" s="17">
        <v>2523.8000000000002</v>
      </c>
      <c r="AT22" s="17">
        <v>0</v>
      </c>
      <c r="AU22" s="17">
        <v>102206.19</v>
      </c>
      <c r="AV22" s="17">
        <v>78909.990000000005</v>
      </c>
      <c r="AW22" s="17">
        <v>597445.44999999995</v>
      </c>
      <c r="AX22" s="17">
        <v>596410.56000000006</v>
      </c>
      <c r="AY22" s="17">
        <v>33228.639999999999</v>
      </c>
      <c r="AZ22" s="17">
        <v>6966.4</v>
      </c>
      <c r="BA22" s="17">
        <v>0</v>
      </c>
      <c r="BB22" s="17">
        <v>0</v>
      </c>
      <c r="BC22" s="17">
        <v>0</v>
      </c>
      <c r="BD22" s="17">
        <v>0</v>
      </c>
      <c r="BE22" s="17">
        <v>0</v>
      </c>
      <c r="BF22" s="17">
        <v>0</v>
      </c>
      <c r="BG22" s="17">
        <v>17831273</v>
      </c>
      <c r="BH22" s="17">
        <v>6820199.6200000001</v>
      </c>
      <c r="BI22" s="17">
        <v>6728.19</v>
      </c>
      <c r="BJ22" s="17">
        <v>8.98</v>
      </c>
      <c r="BK22" s="17">
        <v>179044.16</v>
      </c>
      <c r="BL22" s="17">
        <v>49895.25</v>
      </c>
      <c r="BM22" s="17">
        <v>0</v>
      </c>
      <c r="BN22" s="17">
        <v>0</v>
      </c>
      <c r="BO22" s="17">
        <v>0</v>
      </c>
      <c r="BP22" s="17">
        <v>0</v>
      </c>
      <c r="BQ22" s="17">
        <v>1194900.3400000001</v>
      </c>
      <c r="BR22" s="17">
        <v>1185541.5</v>
      </c>
      <c r="BS22" s="17">
        <v>259055.07</v>
      </c>
      <c r="BT22" s="17">
        <v>0</v>
      </c>
      <c r="BU22" s="17">
        <v>0</v>
      </c>
      <c r="BV22" s="17">
        <v>0</v>
      </c>
      <c r="BW22" s="17">
        <v>595794.18999999994</v>
      </c>
      <c r="BX22" s="17">
        <v>595584.93000000005</v>
      </c>
      <c r="BY22" s="17">
        <v>1000047.64</v>
      </c>
      <c r="BZ22" s="17">
        <v>812020.19</v>
      </c>
      <c r="CA22" s="17">
        <v>3235569.59</v>
      </c>
      <c r="CB22" s="17">
        <v>2643050.86</v>
      </c>
      <c r="CC22" s="17">
        <v>14595703.41</v>
      </c>
      <c r="CD22" s="17">
        <v>4177148.75</v>
      </c>
      <c r="CE22" s="11">
        <f t="shared" si="1"/>
        <v>2.4766509612159902</v>
      </c>
      <c r="CF22" s="11">
        <f t="shared" si="0"/>
        <v>4.2910748845130309</v>
      </c>
      <c r="CG22" s="14"/>
      <c r="CH22" s="14"/>
      <c r="CI22" s="16"/>
      <c r="CJ22" s="16"/>
      <c r="CK22" s="39"/>
      <c r="CL22" s="39"/>
      <c r="CM22" s="15"/>
    </row>
    <row r="23" spans="1:91" s="12" customFormat="1" x14ac:dyDescent="0.25">
      <c r="A23" s="9">
        <v>14</v>
      </c>
      <c r="B23" s="10">
        <v>45765</v>
      </c>
      <c r="C23" s="17">
        <v>2221969.27</v>
      </c>
      <c r="D23" s="17">
        <v>1680049.75</v>
      </c>
      <c r="E23" s="17">
        <v>1426184.37</v>
      </c>
      <c r="F23" s="17"/>
      <c r="G23" s="17">
        <v>8525115.8499999996</v>
      </c>
      <c r="H23" s="17">
        <v>0</v>
      </c>
      <c r="I23" s="17">
        <v>0</v>
      </c>
      <c r="J23" s="17"/>
      <c r="K23" s="17">
        <v>17779000</v>
      </c>
      <c r="L23" s="17"/>
      <c r="M23" s="17">
        <v>0</v>
      </c>
      <c r="N23" s="17"/>
      <c r="O23" s="17">
        <v>13957119.1</v>
      </c>
      <c r="P23" s="17">
        <v>13957119.1</v>
      </c>
      <c r="Q23" s="17">
        <v>0</v>
      </c>
      <c r="R23" s="17">
        <v>0</v>
      </c>
      <c r="S23" s="17">
        <v>2211609.37</v>
      </c>
      <c r="T23" s="17">
        <v>2211609.37</v>
      </c>
      <c r="U23" s="17">
        <v>10300770.029999999</v>
      </c>
      <c r="V23" s="17"/>
      <c r="W23" s="17">
        <v>35820227.93</v>
      </c>
      <c r="X23" s="17">
        <v>17848778.219999999</v>
      </c>
      <c r="Y23" s="17">
        <v>2611347.4</v>
      </c>
      <c r="Z23" s="17">
        <v>1466281.68</v>
      </c>
      <c r="AA23" s="17">
        <v>11019204.300000001</v>
      </c>
      <c r="AB23" s="17">
        <v>4198564.58</v>
      </c>
      <c r="AC23" s="17">
        <v>526813.37</v>
      </c>
      <c r="AD23" s="17">
        <v>522541.82</v>
      </c>
      <c r="AE23" s="17">
        <v>9.82</v>
      </c>
      <c r="AF23" s="17">
        <v>0</v>
      </c>
      <c r="AG23" s="17">
        <v>2877394.5</v>
      </c>
      <c r="AH23" s="17">
        <v>70550.05</v>
      </c>
      <c r="AI23" s="17">
        <v>0</v>
      </c>
      <c r="AJ23" s="17">
        <v>0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0</v>
      </c>
      <c r="AQ23" s="17">
        <v>391.61</v>
      </c>
      <c r="AR23" s="17">
        <v>0</v>
      </c>
      <c r="AS23" s="17">
        <v>2523.8000000000002</v>
      </c>
      <c r="AT23" s="17">
        <v>0</v>
      </c>
      <c r="AU23" s="17">
        <v>106315.54</v>
      </c>
      <c r="AV23" s="17">
        <v>76049.22</v>
      </c>
      <c r="AW23" s="17">
        <v>233585.58</v>
      </c>
      <c r="AX23" s="17">
        <v>233426.06</v>
      </c>
      <c r="AY23" s="17">
        <v>33406.339999999997</v>
      </c>
      <c r="AZ23" s="17">
        <v>7163.84</v>
      </c>
      <c r="BA23" s="17">
        <v>0</v>
      </c>
      <c r="BB23" s="17">
        <v>0</v>
      </c>
      <c r="BC23" s="17">
        <v>0</v>
      </c>
      <c r="BD23" s="17">
        <v>0</v>
      </c>
      <c r="BE23" s="17">
        <v>0</v>
      </c>
      <c r="BF23" s="17">
        <v>0</v>
      </c>
      <c r="BG23" s="17">
        <v>17410992.280000001</v>
      </c>
      <c r="BH23" s="17">
        <v>6574577.25</v>
      </c>
      <c r="BI23" s="17">
        <v>6444.67</v>
      </c>
      <c r="BJ23" s="17">
        <v>8.99</v>
      </c>
      <c r="BK23" s="17">
        <v>170079.28</v>
      </c>
      <c r="BL23" s="17">
        <v>42874.62</v>
      </c>
      <c r="BM23" s="17">
        <v>0</v>
      </c>
      <c r="BN23" s="17">
        <v>0</v>
      </c>
      <c r="BO23" s="17">
        <v>0</v>
      </c>
      <c r="BP23" s="17">
        <v>0</v>
      </c>
      <c r="BQ23" s="17">
        <v>1741572.81</v>
      </c>
      <c r="BR23" s="17">
        <v>1729766.07</v>
      </c>
      <c r="BS23" s="17">
        <v>259055.07</v>
      </c>
      <c r="BT23" s="17">
        <v>0</v>
      </c>
      <c r="BU23" s="17">
        <v>0</v>
      </c>
      <c r="BV23" s="17">
        <v>0</v>
      </c>
      <c r="BW23" s="17">
        <v>233389.94</v>
      </c>
      <c r="BX23" s="17">
        <v>233328.24</v>
      </c>
      <c r="BY23" s="17">
        <v>770184.49</v>
      </c>
      <c r="BZ23" s="17">
        <v>562623.68999999994</v>
      </c>
      <c r="CA23" s="17">
        <v>3180726.27</v>
      </c>
      <c r="CB23" s="17">
        <v>2568601.61</v>
      </c>
      <c r="CC23" s="17">
        <v>14230266.01</v>
      </c>
      <c r="CD23" s="17">
        <v>4005975.64</v>
      </c>
      <c r="CE23" s="11">
        <f t="shared" si="1"/>
        <v>2.5171861091583345</v>
      </c>
      <c r="CF23" s="11">
        <f t="shared" si="0"/>
        <v>4.4555383816562593</v>
      </c>
      <c r="CG23" s="14"/>
      <c r="CH23" s="14"/>
      <c r="CI23" s="16"/>
      <c r="CJ23" s="16"/>
      <c r="CK23" s="39"/>
      <c r="CL23" s="39"/>
      <c r="CM23" s="15"/>
    </row>
    <row r="24" spans="1:91" s="12" customFormat="1" x14ac:dyDescent="0.25">
      <c r="A24" s="9">
        <v>15</v>
      </c>
      <c r="B24" s="10">
        <v>45766</v>
      </c>
      <c r="C24" s="17">
        <v>2696733.79</v>
      </c>
      <c r="D24" s="17">
        <v>2183108.0499999998</v>
      </c>
      <c r="E24" s="17">
        <v>993272</v>
      </c>
      <c r="F24" s="17"/>
      <c r="G24" s="17">
        <v>8389150.4199999999</v>
      </c>
      <c r="H24" s="17">
        <v>0</v>
      </c>
      <c r="I24" s="17">
        <v>0</v>
      </c>
      <c r="J24" s="17"/>
      <c r="K24" s="17">
        <v>17844000</v>
      </c>
      <c r="L24" s="17"/>
      <c r="M24" s="17">
        <v>0</v>
      </c>
      <c r="N24" s="17"/>
      <c r="O24" s="17">
        <v>14013054.5</v>
      </c>
      <c r="P24" s="17">
        <v>14013054.5</v>
      </c>
      <c r="Q24" s="17">
        <v>0</v>
      </c>
      <c r="R24" s="17">
        <v>0</v>
      </c>
      <c r="S24" s="17">
        <v>2341388.25</v>
      </c>
      <c r="T24" s="17">
        <v>2341388.25</v>
      </c>
      <c r="U24" s="17">
        <v>10300770.029999999</v>
      </c>
      <c r="V24" s="17"/>
      <c r="W24" s="17">
        <v>35976828.93</v>
      </c>
      <c r="X24" s="17">
        <v>18537550.800000001</v>
      </c>
      <c r="Y24" s="17">
        <v>2624733.48</v>
      </c>
      <c r="Z24" s="17">
        <v>1470544.81</v>
      </c>
      <c r="AA24" s="17">
        <v>10943586.92</v>
      </c>
      <c r="AB24" s="17">
        <v>4156587.18</v>
      </c>
      <c r="AC24" s="17">
        <v>718033.31</v>
      </c>
      <c r="AD24" s="17">
        <v>713754.91</v>
      </c>
      <c r="AE24" s="17">
        <v>23.61</v>
      </c>
      <c r="AF24" s="17">
        <v>0</v>
      </c>
      <c r="AG24" s="17">
        <v>2027788.46</v>
      </c>
      <c r="AH24" s="17">
        <v>70835.67</v>
      </c>
      <c r="AI24" s="17">
        <v>0</v>
      </c>
      <c r="AJ24" s="17">
        <v>0</v>
      </c>
      <c r="AK24" s="17">
        <v>0</v>
      </c>
      <c r="AL24" s="17">
        <v>0</v>
      </c>
      <c r="AM24" s="17">
        <v>0</v>
      </c>
      <c r="AN24" s="17">
        <v>0</v>
      </c>
      <c r="AO24" s="17">
        <v>0</v>
      </c>
      <c r="AP24" s="17">
        <v>0</v>
      </c>
      <c r="AQ24" s="17">
        <v>391.61</v>
      </c>
      <c r="AR24" s="17">
        <v>0</v>
      </c>
      <c r="AS24" s="17">
        <v>2523.8000000000002</v>
      </c>
      <c r="AT24" s="17">
        <v>0</v>
      </c>
      <c r="AU24" s="17">
        <v>105709.57</v>
      </c>
      <c r="AV24" s="17">
        <v>76404.850000000006</v>
      </c>
      <c r="AW24" s="17">
        <v>291093.46000000002</v>
      </c>
      <c r="AX24" s="17">
        <v>290867.34999999998</v>
      </c>
      <c r="AY24" s="17">
        <v>33385.839999999997</v>
      </c>
      <c r="AZ24" s="17">
        <v>7197.91</v>
      </c>
      <c r="BA24" s="17">
        <v>0</v>
      </c>
      <c r="BB24" s="17">
        <v>0</v>
      </c>
      <c r="BC24" s="17">
        <v>0</v>
      </c>
      <c r="BD24" s="17">
        <v>0</v>
      </c>
      <c r="BE24" s="17">
        <v>0</v>
      </c>
      <c r="BF24" s="17">
        <v>0</v>
      </c>
      <c r="BG24" s="17">
        <v>16747270.050000001</v>
      </c>
      <c r="BH24" s="17">
        <v>6786192.6799999997</v>
      </c>
      <c r="BI24" s="17">
        <v>6263.06</v>
      </c>
      <c r="BJ24" s="17">
        <v>9</v>
      </c>
      <c r="BK24" s="17">
        <v>167436.70000000001</v>
      </c>
      <c r="BL24" s="17">
        <v>42830.03</v>
      </c>
      <c r="BM24" s="17">
        <v>0</v>
      </c>
      <c r="BN24" s="17">
        <v>0</v>
      </c>
      <c r="BO24" s="17">
        <v>0</v>
      </c>
      <c r="BP24" s="17">
        <v>0</v>
      </c>
      <c r="BQ24" s="17">
        <v>1899192.15</v>
      </c>
      <c r="BR24" s="17">
        <v>1739772.47</v>
      </c>
      <c r="BS24" s="17">
        <v>266065.07</v>
      </c>
      <c r="BT24" s="17">
        <v>0</v>
      </c>
      <c r="BU24" s="17">
        <v>0</v>
      </c>
      <c r="BV24" s="17">
        <v>0</v>
      </c>
      <c r="BW24" s="17">
        <v>290758.52</v>
      </c>
      <c r="BX24" s="17">
        <v>290699.88</v>
      </c>
      <c r="BY24" s="17">
        <v>289305.73</v>
      </c>
      <c r="BZ24" s="17">
        <v>92281.24</v>
      </c>
      <c r="CA24" s="17">
        <v>2919021.23</v>
      </c>
      <c r="CB24" s="17">
        <v>2165592.63</v>
      </c>
      <c r="CC24" s="17">
        <v>13828248.82</v>
      </c>
      <c r="CD24" s="17">
        <v>4620600.05</v>
      </c>
      <c r="CE24" s="11">
        <f t="shared" si="1"/>
        <v>2.6016908864097226</v>
      </c>
      <c r="CF24" s="11">
        <f t="shared" si="0"/>
        <v>4.0119358090731101</v>
      </c>
      <c r="CG24" s="14"/>
      <c r="CH24" s="14"/>
      <c r="CI24" s="16"/>
      <c r="CJ24" s="16"/>
      <c r="CK24" s="39"/>
      <c r="CL24" s="39"/>
      <c r="CM24" s="15"/>
    </row>
    <row r="25" spans="1:91" s="12" customFormat="1" x14ac:dyDescent="0.25">
      <c r="A25" s="9">
        <v>16</v>
      </c>
      <c r="B25" s="10">
        <v>45769</v>
      </c>
      <c r="C25" s="17">
        <v>2657513.87</v>
      </c>
      <c r="D25" s="17">
        <v>2206520.59</v>
      </c>
      <c r="E25" s="17">
        <v>1628775.18</v>
      </c>
      <c r="F25" s="17"/>
      <c r="G25" s="17">
        <v>8399565.1400000006</v>
      </c>
      <c r="H25" s="17">
        <v>0</v>
      </c>
      <c r="I25" s="17">
        <v>0</v>
      </c>
      <c r="J25" s="17"/>
      <c r="K25" s="17">
        <v>17444000</v>
      </c>
      <c r="L25" s="17"/>
      <c r="M25" s="17">
        <v>0</v>
      </c>
      <c r="N25" s="17"/>
      <c r="O25" s="17">
        <v>14018173.5</v>
      </c>
      <c r="P25" s="17">
        <v>14018173.5</v>
      </c>
      <c r="Q25" s="17">
        <v>0</v>
      </c>
      <c r="R25" s="17">
        <v>0</v>
      </c>
      <c r="S25" s="17">
        <v>2314774.1800000002</v>
      </c>
      <c r="T25" s="17">
        <v>2314774.1800000002</v>
      </c>
      <c r="U25" s="17">
        <v>10300770.029999999</v>
      </c>
      <c r="V25" s="17"/>
      <c r="W25" s="17">
        <v>36162031.840000004</v>
      </c>
      <c r="X25" s="17">
        <v>18539468.27</v>
      </c>
      <c r="Y25" s="17">
        <v>2610901.16</v>
      </c>
      <c r="Z25" s="17">
        <v>1474653.14</v>
      </c>
      <c r="AA25" s="17">
        <v>11088959.560000001</v>
      </c>
      <c r="AB25" s="17">
        <v>4180172.83</v>
      </c>
      <c r="AC25" s="17">
        <v>666367.87</v>
      </c>
      <c r="AD25" s="17">
        <v>662101.65</v>
      </c>
      <c r="AE25" s="17">
        <v>0</v>
      </c>
      <c r="AF25" s="17">
        <v>0</v>
      </c>
      <c r="AG25" s="17">
        <v>2073318.97</v>
      </c>
      <c r="AH25" s="17">
        <v>70858.679999999993</v>
      </c>
      <c r="AI25" s="17">
        <v>0</v>
      </c>
      <c r="AJ25" s="17">
        <v>0</v>
      </c>
      <c r="AK25" s="17">
        <v>0</v>
      </c>
      <c r="AL25" s="17">
        <v>0</v>
      </c>
      <c r="AM25" s="17">
        <v>0</v>
      </c>
      <c r="AN25" s="17">
        <v>0</v>
      </c>
      <c r="AO25" s="17">
        <v>0</v>
      </c>
      <c r="AP25" s="17">
        <v>0</v>
      </c>
      <c r="AQ25" s="17">
        <v>235.7</v>
      </c>
      <c r="AR25" s="17">
        <v>0</v>
      </c>
      <c r="AS25" s="17">
        <v>2559.8000000000002</v>
      </c>
      <c r="AT25" s="17">
        <v>0</v>
      </c>
      <c r="AU25" s="17">
        <v>89121.53</v>
      </c>
      <c r="AV25" s="17">
        <v>76453.88</v>
      </c>
      <c r="AW25" s="17">
        <v>300914.23</v>
      </c>
      <c r="AX25" s="17">
        <v>300540.77</v>
      </c>
      <c r="AY25" s="17">
        <v>33415.71</v>
      </c>
      <c r="AZ25" s="17">
        <v>7199.58</v>
      </c>
      <c r="BA25" s="17">
        <v>0</v>
      </c>
      <c r="BB25" s="17">
        <v>0</v>
      </c>
      <c r="BC25" s="17">
        <v>0</v>
      </c>
      <c r="BD25" s="17">
        <v>0</v>
      </c>
      <c r="BE25" s="17">
        <v>0</v>
      </c>
      <c r="BF25" s="17">
        <v>0</v>
      </c>
      <c r="BG25" s="17">
        <v>16865794.530000001</v>
      </c>
      <c r="BH25" s="17">
        <v>6771980.5300000003</v>
      </c>
      <c r="BI25" s="17">
        <v>6402.7</v>
      </c>
      <c r="BJ25" s="17">
        <v>9</v>
      </c>
      <c r="BK25" s="17">
        <v>156968.41</v>
      </c>
      <c r="BL25" s="17">
        <v>44605.93</v>
      </c>
      <c r="BM25" s="17">
        <v>0</v>
      </c>
      <c r="BN25" s="17">
        <v>0</v>
      </c>
      <c r="BO25" s="17">
        <v>0</v>
      </c>
      <c r="BP25" s="17">
        <v>0</v>
      </c>
      <c r="BQ25" s="17">
        <v>1770783.88</v>
      </c>
      <c r="BR25" s="17">
        <v>1763222.44</v>
      </c>
      <c r="BS25" s="17">
        <v>279737.78999999998</v>
      </c>
      <c r="BT25" s="17">
        <v>0</v>
      </c>
      <c r="BU25" s="17">
        <v>0</v>
      </c>
      <c r="BV25" s="17">
        <v>0</v>
      </c>
      <c r="BW25" s="17">
        <v>300258.93</v>
      </c>
      <c r="BX25" s="17">
        <v>300213.44</v>
      </c>
      <c r="BY25" s="17">
        <v>362280.23</v>
      </c>
      <c r="BZ25" s="17">
        <v>70835.14</v>
      </c>
      <c r="CA25" s="17">
        <v>2876431.94</v>
      </c>
      <c r="CB25" s="17">
        <v>2178885.9500000002</v>
      </c>
      <c r="CC25" s="17">
        <v>13989362.58</v>
      </c>
      <c r="CD25" s="17">
        <v>4593094.58</v>
      </c>
      <c r="CE25" s="11">
        <f t="shared" si="1"/>
        <v>2.5849663723563312</v>
      </c>
      <c r="CF25" s="11">
        <f t="shared" si="0"/>
        <v>4.0363785128065004</v>
      </c>
      <c r="CG25" s="14"/>
      <c r="CH25" s="14"/>
      <c r="CI25" s="16"/>
      <c r="CJ25" s="16"/>
      <c r="CK25" s="39"/>
      <c r="CL25" s="39"/>
      <c r="CM25" s="15"/>
    </row>
    <row r="26" spans="1:91" s="12" customFormat="1" x14ac:dyDescent="0.25">
      <c r="A26" s="9">
        <v>17</v>
      </c>
      <c r="B26" s="10">
        <v>45770</v>
      </c>
      <c r="C26" s="17">
        <v>2664211.2599999998</v>
      </c>
      <c r="D26" s="17">
        <v>2269393.7200000002</v>
      </c>
      <c r="E26" s="17">
        <v>1608348.25</v>
      </c>
      <c r="F26" s="17"/>
      <c r="G26" s="17">
        <v>8396489.0700000003</v>
      </c>
      <c r="H26" s="17">
        <v>0</v>
      </c>
      <c r="I26" s="17">
        <v>0</v>
      </c>
      <c r="J26" s="17"/>
      <c r="K26" s="17">
        <v>17744000</v>
      </c>
      <c r="L26" s="17"/>
      <c r="M26" s="17">
        <v>0</v>
      </c>
      <c r="N26" s="17"/>
      <c r="O26" s="17">
        <v>14099737.5</v>
      </c>
      <c r="P26" s="17">
        <v>14099737.5</v>
      </c>
      <c r="Q26" s="17">
        <v>0</v>
      </c>
      <c r="R26" s="17">
        <v>0</v>
      </c>
      <c r="S26" s="17">
        <v>2523518.23</v>
      </c>
      <c r="T26" s="17">
        <v>2523518.23</v>
      </c>
      <c r="U26" s="17">
        <v>10300770.029999999</v>
      </c>
      <c r="V26" s="17"/>
      <c r="W26" s="17">
        <v>36735534.280000001</v>
      </c>
      <c r="X26" s="17">
        <v>18892649.449999999</v>
      </c>
      <c r="Y26" s="17">
        <v>2608362.61</v>
      </c>
      <c r="Z26" s="17">
        <v>1483481.55</v>
      </c>
      <c r="AA26" s="17">
        <v>11145195.689999999</v>
      </c>
      <c r="AB26" s="17">
        <v>4206867.07</v>
      </c>
      <c r="AC26" s="17">
        <v>735429.37</v>
      </c>
      <c r="AD26" s="17">
        <v>731187.19</v>
      </c>
      <c r="AE26" s="17">
        <v>0</v>
      </c>
      <c r="AF26" s="17">
        <v>0</v>
      </c>
      <c r="AG26" s="17">
        <v>2104951.16</v>
      </c>
      <c r="AH26" s="17">
        <v>70921.919999999998</v>
      </c>
      <c r="AI26" s="17">
        <v>0</v>
      </c>
      <c r="AJ26" s="17">
        <v>0</v>
      </c>
      <c r="AK26" s="17">
        <v>0</v>
      </c>
      <c r="AL26" s="17">
        <v>0</v>
      </c>
      <c r="AM26" s="17">
        <v>0</v>
      </c>
      <c r="AN26" s="17">
        <v>0</v>
      </c>
      <c r="AO26" s="17">
        <v>0</v>
      </c>
      <c r="AP26" s="17">
        <v>0</v>
      </c>
      <c r="AQ26" s="17">
        <v>55</v>
      </c>
      <c r="AR26" s="17">
        <v>0</v>
      </c>
      <c r="AS26" s="17">
        <v>2559.8000000000002</v>
      </c>
      <c r="AT26" s="17">
        <v>0</v>
      </c>
      <c r="AU26" s="17">
        <v>90402.23</v>
      </c>
      <c r="AV26" s="17">
        <v>76613.2</v>
      </c>
      <c r="AW26" s="17">
        <v>302505.99</v>
      </c>
      <c r="AX26" s="17">
        <v>301524.44</v>
      </c>
      <c r="AY26" s="17">
        <v>33467.730000000003</v>
      </c>
      <c r="AZ26" s="17">
        <v>7246.01</v>
      </c>
      <c r="BA26" s="17">
        <v>0</v>
      </c>
      <c r="BB26" s="17">
        <v>0</v>
      </c>
      <c r="BC26" s="17">
        <v>0</v>
      </c>
      <c r="BD26" s="17">
        <v>0</v>
      </c>
      <c r="BE26" s="17">
        <v>0</v>
      </c>
      <c r="BF26" s="17">
        <v>0</v>
      </c>
      <c r="BG26" s="17">
        <v>17022929.59</v>
      </c>
      <c r="BH26" s="17">
        <v>6877841.3799999999</v>
      </c>
      <c r="BI26" s="17">
        <v>6352.22</v>
      </c>
      <c r="BJ26" s="17">
        <v>9.02</v>
      </c>
      <c r="BK26" s="17">
        <v>157662.6</v>
      </c>
      <c r="BL26" s="17">
        <v>44167.7</v>
      </c>
      <c r="BM26" s="17">
        <v>0</v>
      </c>
      <c r="BN26" s="17">
        <v>0</v>
      </c>
      <c r="BO26" s="17">
        <v>0</v>
      </c>
      <c r="BP26" s="17">
        <v>0</v>
      </c>
      <c r="BQ26" s="17">
        <v>1471586.77</v>
      </c>
      <c r="BR26" s="17">
        <v>1462318.2</v>
      </c>
      <c r="BS26" s="17">
        <v>279737.78999999998</v>
      </c>
      <c r="BT26" s="17">
        <v>0</v>
      </c>
      <c r="BU26" s="17">
        <v>0</v>
      </c>
      <c r="BV26" s="17">
        <v>0</v>
      </c>
      <c r="BW26" s="17">
        <v>304866.98</v>
      </c>
      <c r="BX26" s="17">
        <v>302704.94</v>
      </c>
      <c r="BY26" s="17">
        <v>234709.55</v>
      </c>
      <c r="BZ26" s="17">
        <v>104383.96</v>
      </c>
      <c r="CA26" s="17">
        <v>2454915.9</v>
      </c>
      <c r="CB26" s="17">
        <v>1913583.82</v>
      </c>
      <c r="CC26" s="17">
        <v>14568013.68</v>
      </c>
      <c r="CD26" s="17">
        <v>4964257.55</v>
      </c>
      <c r="CE26" s="11">
        <f t="shared" si="1"/>
        <v>2.5216570417168911</v>
      </c>
      <c r="CF26" s="11">
        <f t="shared" si="0"/>
        <v>3.8057351496599932</v>
      </c>
      <c r="CG26" s="14"/>
      <c r="CH26" s="14"/>
      <c r="CI26" s="16"/>
      <c r="CJ26" s="16"/>
      <c r="CK26" s="39"/>
      <c r="CL26" s="39"/>
      <c r="CM26" s="15"/>
    </row>
    <row r="27" spans="1:91" s="12" customFormat="1" x14ac:dyDescent="0.25">
      <c r="A27" s="9">
        <v>18</v>
      </c>
      <c r="B27" s="10">
        <v>45771</v>
      </c>
      <c r="C27" s="17">
        <v>2726511.73</v>
      </c>
      <c r="D27" s="17">
        <v>2280907.94</v>
      </c>
      <c r="E27" s="17">
        <v>1277075.75</v>
      </c>
      <c r="F27" s="17"/>
      <c r="G27" s="17">
        <v>8321762.3499999996</v>
      </c>
      <c r="H27" s="17">
        <v>0</v>
      </c>
      <c r="I27" s="17">
        <v>0</v>
      </c>
      <c r="J27" s="17"/>
      <c r="K27" s="17">
        <v>17744000</v>
      </c>
      <c r="L27" s="17"/>
      <c r="M27" s="17">
        <v>0</v>
      </c>
      <c r="N27" s="17"/>
      <c r="O27" s="17">
        <v>14122854.5</v>
      </c>
      <c r="P27" s="17">
        <v>14122854.5</v>
      </c>
      <c r="Q27" s="17">
        <v>0</v>
      </c>
      <c r="R27" s="17">
        <v>0</v>
      </c>
      <c r="S27" s="17">
        <v>2413421.04</v>
      </c>
      <c r="T27" s="17">
        <v>2413421.04</v>
      </c>
      <c r="U27" s="17">
        <v>10300770.029999999</v>
      </c>
      <c r="V27" s="17"/>
      <c r="W27" s="17">
        <v>36304855.350000001</v>
      </c>
      <c r="X27" s="17">
        <v>18817183.48</v>
      </c>
      <c r="Y27" s="17">
        <v>2607647.84</v>
      </c>
      <c r="Z27" s="17">
        <v>1480502.77</v>
      </c>
      <c r="AA27" s="17">
        <v>11056230.109999999</v>
      </c>
      <c r="AB27" s="17">
        <v>4202584.12</v>
      </c>
      <c r="AC27" s="17">
        <v>649089.73</v>
      </c>
      <c r="AD27" s="17">
        <v>644680.34</v>
      </c>
      <c r="AE27" s="17">
        <v>0.1</v>
      </c>
      <c r="AF27" s="17">
        <v>0</v>
      </c>
      <c r="AG27" s="17">
        <v>2130232.0099999998</v>
      </c>
      <c r="AH27" s="17">
        <v>60266.77</v>
      </c>
      <c r="AI27" s="17">
        <v>0</v>
      </c>
      <c r="AJ27" s="17">
        <v>0</v>
      </c>
      <c r="AK27" s="17">
        <v>0</v>
      </c>
      <c r="AL27" s="17">
        <v>0</v>
      </c>
      <c r="AM27" s="17">
        <v>0</v>
      </c>
      <c r="AN27" s="17">
        <v>0</v>
      </c>
      <c r="AO27" s="17">
        <v>0</v>
      </c>
      <c r="AP27" s="17">
        <v>0</v>
      </c>
      <c r="AQ27" s="17">
        <v>0</v>
      </c>
      <c r="AR27" s="17">
        <v>0</v>
      </c>
      <c r="AS27" s="17">
        <v>2559.8000000000002</v>
      </c>
      <c r="AT27" s="17">
        <v>0</v>
      </c>
      <c r="AU27" s="17">
        <v>302890.78999999998</v>
      </c>
      <c r="AV27" s="17">
        <v>197583.45</v>
      </c>
      <c r="AW27" s="17">
        <v>236046.44</v>
      </c>
      <c r="AX27" s="17">
        <v>235878.68</v>
      </c>
      <c r="AY27" s="17">
        <v>33382.18</v>
      </c>
      <c r="AZ27" s="17">
        <v>7170.79</v>
      </c>
      <c r="BA27" s="17">
        <v>0</v>
      </c>
      <c r="BB27" s="17">
        <v>0</v>
      </c>
      <c r="BC27" s="17">
        <v>0</v>
      </c>
      <c r="BD27" s="17">
        <v>0</v>
      </c>
      <c r="BE27" s="17">
        <v>0</v>
      </c>
      <c r="BF27" s="17">
        <v>0</v>
      </c>
      <c r="BG27" s="17">
        <v>17018079</v>
      </c>
      <c r="BH27" s="17">
        <v>6828666.9100000001</v>
      </c>
      <c r="BI27" s="17">
        <v>6268.99</v>
      </c>
      <c r="BJ27" s="17">
        <v>9.0500000000000007</v>
      </c>
      <c r="BK27" s="17">
        <v>159947.10999999999</v>
      </c>
      <c r="BL27" s="17">
        <v>46964.44</v>
      </c>
      <c r="BM27" s="17">
        <v>0</v>
      </c>
      <c r="BN27" s="17">
        <v>0</v>
      </c>
      <c r="BO27" s="17">
        <v>0</v>
      </c>
      <c r="BP27" s="17">
        <v>0</v>
      </c>
      <c r="BQ27" s="17">
        <v>1632880.71</v>
      </c>
      <c r="BR27" s="17">
        <v>1624069.44</v>
      </c>
      <c r="BS27" s="17">
        <v>200945.68</v>
      </c>
      <c r="BT27" s="17">
        <v>0</v>
      </c>
      <c r="BU27" s="17">
        <v>0</v>
      </c>
      <c r="BV27" s="17">
        <v>0</v>
      </c>
      <c r="BW27" s="17">
        <v>237045.87</v>
      </c>
      <c r="BX27" s="17">
        <v>236378.4</v>
      </c>
      <c r="BY27" s="17">
        <v>266133.69</v>
      </c>
      <c r="BZ27" s="17">
        <v>106246.16</v>
      </c>
      <c r="CA27" s="17">
        <v>2503222.06</v>
      </c>
      <c r="CB27" s="17">
        <v>2013667.49</v>
      </c>
      <c r="CC27" s="17">
        <v>14514856.949999999</v>
      </c>
      <c r="CD27" s="17">
        <v>4814999.42</v>
      </c>
      <c r="CE27" s="11">
        <f t="shared" si="1"/>
        <v>2.501220334107392</v>
      </c>
      <c r="CF27" s="11">
        <f t="shared" si="0"/>
        <v>3.9080344229823396</v>
      </c>
      <c r="CG27" s="14"/>
      <c r="CH27" s="14"/>
      <c r="CI27" s="16"/>
      <c r="CJ27" s="16"/>
      <c r="CK27" s="39"/>
      <c r="CL27" s="39"/>
      <c r="CM27" s="15"/>
    </row>
    <row r="28" spans="1:91" s="12" customFormat="1" x14ac:dyDescent="0.25">
      <c r="A28" s="9">
        <v>19</v>
      </c>
      <c r="B28" s="10">
        <v>45772</v>
      </c>
      <c r="C28" s="17">
        <v>2772265.11</v>
      </c>
      <c r="D28" s="17">
        <v>2287071.7999999998</v>
      </c>
      <c r="E28" s="17">
        <v>1300461.45</v>
      </c>
      <c r="F28" s="17"/>
      <c r="G28" s="17">
        <v>8325083.5700000003</v>
      </c>
      <c r="H28" s="17">
        <v>0</v>
      </c>
      <c r="I28" s="17">
        <v>0</v>
      </c>
      <c r="J28" s="17"/>
      <c r="K28" s="17">
        <v>17344000</v>
      </c>
      <c r="L28" s="17"/>
      <c r="M28" s="17">
        <v>0</v>
      </c>
      <c r="N28" s="17"/>
      <c r="O28" s="17">
        <v>14134847.1</v>
      </c>
      <c r="P28" s="17">
        <v>14134847.1</v>
      </c>
      <c r="Q28" s="17">
        <v>0</v>
      </c>
      <c r="R28" s="17">
        <v>0</v>
      </c>
      <c r="S28" s="17">
        <v>2451984.33</v>
      </c>
      <c r="T28" s="17">
        <v>2451984.33</v>
      </c>
      <c r="U28" s="17">
        <v>10300770.029999999</v>
      </c>
      <c r="V28" s="17"/>
      <c r="W28" s="17">
        <v>36027871.530000001</v>
      </c>
      <c r="X28" s="17">
        <v>18873903.219999999</v>
      </c>
      <c r="Y28" s="17">
        <v>2605250.7200000002</v>
      </c>
      <c r="Z28" s="17">
        <v>1494373.04</v>
      </c>
      <c r="AA28" s="17">
        <v>10852133.9</v>
      </c>
      <c r="AB28" s="17">
        <v>4122464.2</v>
      </c>
      <c r="AC28" s="17">
        <v>633085.35</v>
      </c>
      <c r="AD28" s="17">
        <v>628700.75</v>
      </c>
      <c r="AE28" s="17">
        <v>0</v>
      </c>
      <c r="AF28" s="17">
        <v>0</v>
      </c>
      <c r="AG28" s="17">
        <v>2184489.39</v>
      </c>
      <c r="AH28" s="17">
        <v>111264.51</v>
      </c>
      <c r="AI28" s="17">
        <v>0</v>
      </c>
      <c r="AJ28" s="17">
        <v>0</v>
      </c>
      <c r="AK28" s="17">
        <v>0</v>
      </c>
      <c r="AL28" s="17">
        <v>0</v>
      </c>
      <c r="AM28" s="17">
        <v>0</v>
      </c>
      <c r="AN28" s="17">
        <v>0</v>
      </c>
      <c r="AO28" s="17">
        <v>0</v>
      </c>
      <c r="AP28" s="17">
        <v>0</v>
      </c>
      <c r="AQ28" s="17">
        <v>0</v>
      </c>
      <c r="AR28" s="17">
        <v>0</v>
      </c>
      <c r="AS28" s="17">
        <v>2559.8000000000002</v>
      </c>
      <c r="AT28" s="17">
        <v>0</v>
      </c>
      <c r="AU28" s="17">
        <v>107164.8</v>
      </c>
      <c r="AV28" s="17">
        <v>76988.160000000003</v>
      </c>
      <c r="AW28" s="17">
        <v>161540.20000000001</v>
      </c>
      <c r="AX28" s="17">
        <v>161398.98000000001</v>
      </c>
      <c r="AY28" s="17">
        <v>33287.300000000003</v>
      </c>
      <c r="AZ28" s="17">
        <v>7171.04</v>
      </c>
      <c r="BA28" s="17">
        <v>0</v>
      </c>
      <c r="BB28" s="17">
        <v>0</v>
      </c>
      <c r="BC28" s="17">
        <v>0</v>
      </c>
      <c r="BD28" s="17">
        <v>0</v>
      </c>
      <c r="BE28" s="17">
        <v>0</v>
      </c>
      <c r="BF28" s="17">
        <v>0</v>
      </c>
      <c r="BG28" s="17">
        <v>16579511.48</v>
      </c>
      <c r="BH28" s="17">
        <v>6602360.6799999997</v>
      </c>
      <c r="BI28" s="17">
        <v>6157.61</v>
      </c>
      <c r="BJ28" s="17">
        <v>8.9700000000000006</v>
      </c>
      <c r="BK28" s="17">
        <v>143944.45000000001</v>
      </c>
      <c r="BL28" s="17">
        <v>32254.75</v>
      </c>
      <c r="BM28" s="17">
        <v>0</v>
      </c>
      <c r="BN28" s="17">
        <v>0</v>
      </c>
      <c r="BO28" s="17">
        <v>0</v>
      </c>
      <c r="BP28" s="17">
        <v>0</v>
      </c>
      <c r="BQ28" s="17">
        <v>1582648.41</v>
      </c>
      <c r="BR28" s="17">
        <v>1573191.39</v>
      </c>
      <c r="BS28" s="17">
        <v>200945.68</v>
      </c>
      <c r="BT28" s="17">
        <v>0</v>
      </c>
      <c r="BU28" s="17">
        <v>0</v>
      </c>
      <c r="BV28" s="17">
        <v>0</v>
      </c>
      <c r="BW28" s="17">
        <v>161572.95000000001</v>
      </c>
      <c r="BX28" s="17">
        <v>161415.35</v>
      </c>
      <c r="BY28" s="17">
        <v>292604.68</v>
      </c>
      <c r="BZ28" s="17">
        <v>106837.59</v>
      </c>
      <c r="CA28" s="17">
        <v>2387873.77</v>
      </c>
      <c r="CB28" s="17">
        <v>1873708.07</v>
      </c>
      <c r="CC28" s="17">
        <v>14191637.699999999</v>
      </c>
      <c r="CD28" s="17">
        <v>4728652.6100000003</v>
      </c>
      <c r="CE28" s="11">
        <f t="shared" si="1"/>
        <v>2.5386690593151209</v>
      </c>
      <c r="CF28" s="11">
        <f t="shared" si="0"/>
        <v>3.9913913701518449</v>
      </c>
      <c r="CG28" s="14"/>
      <c r="CH28" s="14"/>
      <c r="CI28" s="16"/>
      <c r="CJ28" s="16"/>
      <c r="CK28" s="39"/>
      <c r="CL28" s="39"/>
      <c r="CM28" s="15"/>
    </row>
    <row r="29" spans="1:91" s="12" customFormat="1" x14ac:dyDescent="0.25">
      <c r="A29" s="9">
        <v>20</v>
      </c>
      <c r="B29" s="10">
        <v>45775</v>
      </c>
      <c r="C29" s="17">
        <v>2814664.86</v>
      </c>
      <c r="D29" s="17">
        <v>2262771.17</v>
      </c>
      <c r="E29" s="17">
        <v>1256060.08</v>
      </c>
      <c r="F29" s="17"/>
      <c r="G29" s="17">
        <v>8328401.8700000001</v>
      </c>
      <c r="H29" s="17">
        <v>0</v>
      </c>
      <c r="I29" s="17">
        <v>0</v>
      </c>
      <c r="J29" s="17"/>
      <c r="K29" s="17">
        <v>17029000</v>
      </c>
      <c r="L29" s="17"/>
      <c r="M29" s="17">
        <v>0</v>
      </c>
      <c r="N29" s="17"/>
      <c r="O29" s="17">
        <v>14124278.5</v>
      </c>
      <c r="P29" s="17">
        <v>14124278.5</v>
      </c>
      <c r="Q29" s="17">
        <v>0</v>
      </c>
      <c r="R29" s="17">
        <v>0</v>
      </c>
      <c r="S29" s="17">
        <v>2785317.39</v>
      </c>
      <c r="T29" s="17">
        <v>2785317.39</v>
      </c>
      <c r="U29" s="17">
        <v>10300770.029999999</v>
      </c>
      <c r="V29" s="17"/>
      <c r="W29" s="17">
        <v>36036952.670000002</v>
      </c>
      <c r="X29" s="17">
        <v>19172367.059999999</v>
      </c>
      <c r="Y29" s="17">
        <v>2587706.92</v>
      </c>
      <c r="Z29" s="17">
        <v>1486997.61</v>
      </c>
      <c r="AA29" s="17">
        <v>10801699.359999999</v>
      </c>
      <c r="AB29" s="17">
        <v>4115777.1</v>
      </c>
      <c r="AC29" s="17">
        <v>580483.36</v>
      </c>
      <c r="AD29" s="17">
        <v>576111.46</v>
      </c>
      <c r="AE29" s="17">
        <v>34.200000000000003</v>
      </c>
      <c r="AF29" s="17">
        <v>0</v>
      </c>
      <c r="AG29" s="17">
        <v>1835488.62</v>
      </c>
      <c r="AH29" s="17">
        <v>169046.17</v>
      </c>
      <c r="AI29" s="17">
        <v>0</v>
      </c>
      <c r="AJ29" s="17">
        <v>0</v>
      </c>
      <c r="AK29" s="17">
        <v>0</v>
      </c>
      <c r="AL29" s="17">
        <v>0</v>
      </c>
      <c r="AM29" s="17">
        <v>0</v>
      </c>
      <c r="AN29" s="17">
        <v>0</v>
      </c>
      <c r="AO29" s="17">
        <v>0</v>
      </c>
      <c r="AP29" s="17">
        <v>0</v>
      </c>
      <c r="AQ29" s="17">
        <v>0</v>
      </c>
      <c r="AR29" s="17">
        <v>0</v>
      </c>
      <c r="AS29" s="17">
        <v>159.80000000000001</v>
      </c>
      <c r="AT29" s="17">
        <v>0</v>
      </c>
      <c r="AU29" s="17">
        <v>85209.94</v>
      </c>
      <c r="AV29" s="17">
        <v>77072.789999999994</v>
      </c>
      <c r="AW29" s="17">
        <v>125342.28</v>
      </c>
      <c r="AX29" s="17">
        <v>125305.7</v>
      </c>
      <c r="AY29" s="17">
        <v>33292.17</v>
      </c>
      <c r="AZ29" s="17">
        <v>7169.04</v>
      </c>
      <c r="BA29" s="17">
        <v>0</v>
      </c>
      <c r="BB29" s="17">
        <v>0</v>
      </c>
      <c r="BC29" s="17">
        <v>0</v>
      </c>
      <c r="BD29" s="17">
        <v>0</v>
      </c>
      <c r="BE29" s="17">
        <v>0</v>
      </c>
      <c r="BF29" s="17">
        <v>0</v>
      </c>
      <c r="BG29" s="17">
        <v>16049416.66</v>
      </c>
      <c r="BH29" s="17">
        <v>6557479.8600000003</v>
      </c>
      <c r="BI29" s="17">
        <v>6019.65</v>
      </c>
      <c r="BJ29" s="17">
        <v>8.98</v>
      </c>
      <c r="BK29" s="17">
        <v>141412.48000000001</v>
      </c>
      <c r="BL29" s="17">
        <v>31527.68</v>
      </c>
      <c r="BM29" s="17">
        <v>0</v>
      </c>
      <c r="BN29" s="17">
        <v>0</v>
      </c>
      <c r="BO29" s="17">
        <v>0</v>
      </c>
      <c r="BP29" s="17">
        <v>0</v>
      </c>
      <c r="BQ29" s="17">
        <v>1627513.01</v>
      </c>
      <c r="BR29" s="17">
        <v>1468889.77</v>
      </c>
      <c r="BS29" s="17">
        <v>200945.68</v>
      </c>
      <c r="BT29" s="17">
        <v>0</v>
      </c>
      <c r="BU29" s="17">
        <v>0</v>
      </c>
      <c r="BV29" s="17">
        <v>0</v>
      </c>
      <c r="BW29" s="17">
        <v>125530.26</v>
      </c>
      <c r="BX29" s="17">
        <v>125399.69</v>
      </c>
      <c r="BY29" s="17">
        <v>303883.13</v>
      </c>
      <c r="BZ29" s="17">
        <v>108746.46</v>
      </c>
      <c r="CA29" s="17">
        <v>2405304.2000000002</v>
      </c>
      <c r="CB29" s="17">
        <v>1734572.58</v>
      </c>
      <c r="CC29" s="17">
        <v>13644112.460000001</v>
      </c>
      <c r="CD29" s="17">
        <v>4822907.28</v>
      </c>
      <c r="CE29" s="11">
        <f t="shared" si="1"/>
        <v>2.6412090031981457</v>
      </c>
      <c r="CF29" s="11">
        <f t="shared" si="0"/>
        <v>3.9752717493669083</v>
      </c>
      <c r="CG29" s="14"/>
      <c r="CH29" s="14"/>
      <c r="CI29" s="16"/>
      <c r="CJ29" s="16"/>
      <c r="CK29" s="39"/>
      <c r="CL29" s="39"/>
      <c r="CM29" s="15"/>
    </row>
    <row r="30" spans="1:91" s="12" customFormat="1" x14ac:dyDescent="0.25">
      <c r="A30" s="9">
        <v>21</v>
      </c>
      <c r="B30" s="10">
        <v>45776</v>
      </c>
      <c r="C30" s="17">
        <v>2795183.57</v>
      </c>
      <c r="D30" s="17">
        <v>2249116.54</v>
      </c>
      <c r="E30" s="17">
        <v>1695853.71</v>
      </c>
      <c r="F30" s="17"/>
      <c r="G30" s="17">
        <v>8337533.25</v>
      </c>
      <c r="H30" s="17">
        <v>0</v>
      </c>
      <c r="I30" s="17">
        <v>0</v>
      </c>
      <c r="J30" s="17"/>
      <c r="K30" s="17">
        <v>16844000</v>
      </c>
      <c r="L30" s="17"/>
      <c r="M30" s="17">
        <v>0</v>
      </c>
      <c r="N30" s="17"/>
      <c r="O30" s="17">
        <v>14133614.4</v>
      </c>
      <c r="P30" s="17">
        <v>14133614.4</v>
      </c>
      <c r="Q30" s="17">
        <v>0</v>
      </c>
      <c r="R30" s="17">
        <v>0</v>
      </c>
      <c r="S30" s="17">
        <v>3354287.98</v>
      </c>
      <c r="T30" s="17">
        <v>3354287.98</v>
      </c>
      <c r="U30" s="17">
        <v>10300770.029999999</v>
      </c>
      <c r="V30" s="17"/>
      <c r="W30" s="17">
        <v>36859702.880000003</v>
      </c>
      <c r="X30" s="17">
        <v>19737018.920000002</v>
      </c>
      <c r="Y30" s="17">
        <v>2601740.3199999998</v>
      </c>
      <c r="Z30" s="17">
        <v>1487094.09</v>
      </c>
      <c r="AA30" s="17">
        <v>11016247.82</v>
      </c>
      <c r="AB30" s="17">
        <v>4231261.4000000004</v>
      </c>
      <c r="AC30" s="17">
        <v>613873.91</v>
      </c>
      <c r="AD30" s="17">
        <v>609227.77</v>
      </c>
      <c r="AE30" s="17">
        <v>0</v>
      </c>
      <c r="AF30" s="17">
        <v>0</v>
      </c>
      <c r="AG30" s="17">
        <v>1894114.11</v>
      </c>
      <c r="AH30" s="17">
        <v>206748.27</v>
      </c>
      <c r="AI30" s="17">
        <v>0</v>
      </c>
      <c r="AJ30" s="17">
        <v>0</v>
      </c>
      <c r="AK30" s="17">
        <v>0</v>
      </c>
      <c r="AL30" s="17">
        <v>0</v>
      </c>
      <c r="AM30" s="17">
        <v>0</v>
      </c>
      <c r="AN30" s="17">
        <v>0</v>
      </c>
      <c r="AO30" s="17">
        <v>0</v>
      </c>
      <c r="AP30" s="17">
        <v>0</v>
      </c>
      <c r="AQ30" s="17">
        <v>0</v>
      </c>
      <c r="AR30" s="17">
        <v>0</v>
      </c>
      <c r="AS30" s="17">
        <v>159.80000000000001</v>
      </c>
      <c r="AT30" s="17">
        <v>0</v>
      </c>
      <c r="AU30" s="17">
        <v>86281.41</v>
      </c>
      <c r="AV30" s="17">
        <v>77104.960000000006</v>
      </c>
      <c r="AW30" s="17">
        <v>186161.16</v>
      </c>
      <c r="AX30" s="17">
        <v>186041.81</v>
      </c>
      <c r="AY30" s="17">
        <v>33363.21</v>
      </c>
      <c r="AZ30" s="17">
        <v>7174.56</v>
      </c>
      <c r="BA30" s="17">
        <v>0</v>
      </c>
      <c r="BB30" s="17">
        <v>0</v>
      </c>
      <c r="BC30" s="17">
        <v>0</v>
      </c>
      <c r="BD30" s="17">
        <v>0</v>
      </c>
      <c r="BE30" s="17">
        <v>0</v>
      </c>
      <c r="BF30" s="17">
        <v>0</v>
      </c>
      <c r="BG30" s="17">
        <v>16431941.75</v>
      </c>
      <c r="BH30" s="17">
        <v>6804652.8600000003</v>
      </c>
      <c r="BI30" s="17">
        <v>6130.31</v>
      </c>
      <c r="BJ30" s="17">
        <v>10.45</v>
      </c>
      <c r="BK30" s="17">
        <v>154797.89000000001</v>
      </c>
      <c r="BL30" s="17">
        <v>42578.99</v>
      </c>
      <c r="BM30" s="17">
        <v>0</v>
      </c>
      <c r="BN30" s="17">
        <v>0</v>
      </c>
      <c r="BO30" s="17">
        <v>0</v>
      </c>
      <c r="BP30" s="17">
        <v>0</v>
      </c>
      <c r="BQ30" s="17">
        <v>1135304.71</v>
      </c>
      <c r="BR30" s="17">
        <v>1105984.6200000001</v>
      </c>
      <c r="BS30" s="17">
        <v>214739.21</v>
      </c>
      <c r="BT30" s="17">
        <v>12112.54</v>
      </c>
      <c r="BU30" s="17">
        <v>0</v>
      </c>
      <c r="BV30" s="17">
        <v>0</v>
      </c>
      <c r="BW30" s="17">
        <v>185946.09</v>
      </c>
      <c r="BX30" s="17">
        <v>185934.27</v>
      </c>
      <c r="BY30" s="17">
        <v>426660.66</v>
      </c>
      <c r="BZ30" s="17">
        <v>149106.03</v>
      </c>
      <c r="CA30" s="17">
        <v>2123578.88</v>
      </c>
      <c r="CB30" s="17">
        <v>1495726.89</v>
      </c>
      <c r="CC30" s="17">
        <v>14308362.869999999</v>
      </c>
      <c r="CD30" s="17">
        <v>5308925.97</v>
      </c>
      <c r="CE30" s="11">
        <f t="shared" ref="CE30:CE31" si="2">W30/CC30</f>
        <v>2.576095058176282</v>
      </c>
      <c r="CF30" s="11">
        <f t="shared" ref="CF30:CF31" si="3">X30/CD30</f>
        <v>3.7177046791631949</v>
      </c>
      <c r="CG30" s="14"/>
      <c r="CH30" s="14"/>
      <c r="CI30" s="16"/>
      <c r="CJ30" s="16"/>
      <c r="CK30" s="39"/>
      <c r="CL30" s="39"/>
      <c r="CM30" s="15"/>
    </row>
    <row r="31" spans="1:91" s="12" customFormat="1" x14ac:dyDescent="0.25">
      <c r="A31" s="9">
        <v>22</v>
      </c>
      <c r="B31" s="10">
        <v>45777</v>
      </c>
      <c r="C31" s="17">
        <v>2743265.44</v>
      </c>
      <c r="D31" s="17">
        <v>2223671.2799999998</v>
      </c>
      <c r="E31" s="17">
        <v>1869179.92</v>
      </c>
      <c r="F31" s="17"/>
      <c r="G31" s="17">
        <v>8305529.5499999998</v>
      </c>
      <c r="H31" s="17">
        <v>0</v>
      </c>
      <c r="I31" s="17">
        <v>0</v>
      </c>
      <c r="J31" s="17"/>
      <c r="K31" s="17">
        <v>17644000</v>
      </c>
      <c r="L31" s="17"/>
      <c r="M31" s="17">
        <v>0</v>
      </c>
      <c r="N31" s="17"/>
      <c r="O31" s="17">
        <v>14132864.300000001</v>
      </c>
      <c r="P31" s="17">
        <v>14132864.300000001</v>
      </c>
      <c r="Q31" s="17">
        <v>0</v>
      </c>
      <c r="R31" s="17">
        <v>0</v>
      </c>
      <c r="S31" s="17">
        <v>2897346.66</v>
      </c>
      <c r="T31" s="17">
        <v>2897346.66</v>
      </c>
      <c r="U31" s="17">
        <v>10300770.029999999</v>
      </c>
      <c r="V31" s="17"/>
      <c r="W31" s="17">
        <v>37291415.840000004</v>
      </c>
      <c r="X31" s="17">
        <v>19253882.25</v>
      </c>
      <c r="Y31" s="17">
        <v>2582470.33</v>
      </c>
      <c r="Z31" s="17">
        <v>1489970.99</v>
      </c>
      <c r="AA31" s="17">
        <v>11370931.109999999</v>
      </c>
      <c r="AB31" s="17">
        <v>4205555.84</v>
      </c>
      <c r="AC31" s="17">
        <v>685848.24</v>
      </c>
      <c r="AD31" s="17">
        <v>681224.43</v>
      </c>
      <c r="AE31" s="17">
        <v>0</v>
      </c>
      <c r="AF31" s="17">
        <v>0</v>
      </c>
      <c r="AG31" s="17">
        <v>1856059.71</v>
      </c>
      <c r="AH31" s="17">
        <v>44721.02</v>
      </c>
      <c r="AI31" s="17">
        <v>0</v>
      </c>
      <c r="AJ31" s="17">
        <v>0</v>
      </c>
      <c r="AK31" s="17">
        <v>0</v>
      </c>
      <c r="AL31" s="17">
        <v>0</v>
      </c>
      <c r="AM31" s="17">
        <v>0</v>
      </c>
      <c r="AN31" s="17">
        <v>0</v>
      </c>
      <c r="AO31" s="17">
        <v>0</v>
      </c>
      <c r="AP31" s="17">
        <v>0</v>
      </c>
      <c r="AQ31" s="17">
        <v>0</v>
      </c>
      <c r="AR31" s="17">
        <v>0</v>
      </c>
      <c r="AS31" s="17">
        <v>159.80000000000001</v>
      </c>
      <c r="AT31" s="17">
        <v>0</v>
      </c>
      <c r="AU31" s="17">
        <v>89896.89</v>
      </c>
      <c r="AV31" s="17">
        <v>77264.61</v>
      </c>
      <c r="AW31" s="17">
        <v>214241.42</v>
      </c>
      <c r="AX31" s="17">
        <v>213835.89</v>
      </c>
      <c r="AY31" s="17">
        <v>33375.019999999997</v>
      </c>
      <c r="AZ31" s="17">
        <v>7135.61</v>
      </c>
      <c r="BA31" s="17">
        <v>0</v>
      </c>
      <c r="BB31" s="17">
        <v>0</v>
      </c>
      <c r="BC31" s="17">
        <v>0</v>
      </c>
      <c r="BD31" s="17">
        <v>0</v>
      </c>
      <c r="BE31" s="17">
        <v>0</v>
      </c>
      <c r="BF31" s="17">
        <v>0</v>
      </c>
      <c r="BG31" s="17">
        <v>16832982.539999999</v>
      </c>
      <c r="BH31" s="17">
        <v>6719708.3899999997</v>
      </c>
      <c r="BI31" s="17">
        <v>6040.72</v>
      </c>
      <c r="BJ31" s="17">
        <v>1.82</v>
      </c>
      <c r="BK31" s="17">
        <v>147386.73000000001</v>
      </c>
      <c r="BL31" s="17">
        <v>41436.550000000003</v>
      </c>
      <c r="BM31" s="17">
        <v>0</v>
      </c>
      <c r="BN31" s="17">
        <v>0</v>
      </c>
      <c r="BO31" s="17">
        <v>0</v>
      </c>
      <c r="BP31" s="17">
        <v>0</v>
      </c>
      <c r="BQ31" s="17">
        <v>1620290.64</v>
      </c>
      <c r="BR31" s="17">
        <v>1610577.26</v>
      </c>
      <c r="BS31" s="17">
        <v>214740.88</v>
      </c>
      <c r="BT31" s="17">
        <v>12114.2</v>
      </c>
      <c r="BU31" s="17">
        <v>0</v>
      </c>
      <c r="BV31" s="17">
        <v>0</v>
      </c>
      <c r="BW31" s="17">
        <v>213436.99</v>
      </c>
      <c r="BX31" s="17">
        <v>213433.67</v>
      </c>
      <c r="BY31" s="17">
        <v>283529.25</v>
      </c>
      <c r="BZ31" s="17">
        <v>124688.85</v>
      </c>
      <c r="CA31" s="17">
        <v>2485425.21</v>
      </c>
      <c r="CB31" s="17">
        <v>2002252.34</v>
      </c>
      <c r="CC31" s="17">
        <v>14347557.32</v>
      </c>
      <c r="CD31" s="17">
        <v>4717456.04</v>
      </c>
      <c r="CE31" s="11">
        <f t="shared" si="2"/>
        <v>2.5991473676161623</v>
      </c>
      <c r="CF31" s="11">
        <f t="shared" si="3"/>
        <v>4.081412118468835</v>
      </c>
      <c r="CG31" s="14"/>
      <c r="CH31" s="14"/>
      <c r="CI31" s="16"/>
      <c r="CJ31" s="16"/>
      <c r="CK31" s="39"/>
      <c r="CL31" s="39"/>
      <c r="CM31" s="15"/>
    </row>
    <row r="32" spans="1:91" s="12" customFormat="1" x14ac:dyDescent="0.25">
      <c r="A32" s="9">
        <v>22</v>
      </c>
      <c r="B32" s="10">
        <v>45778</v>
      </c>
      <c r="C32" s="13" t="s">
        <v>51</v>
      </c>
      <c r="D32" s="13" t="s">
        <v>51</v>
      </c>
      <c r="E32" s="13" t="s">
        <v>51</v>
      </c>
      <c r="F32" s="13" t="s">
        <v>51</v>
      </c>
      <c r="G32" s="13" t="s">
        <v>51</v>
      </c>
      <c r="H32" s="13" t="s">
        <v>51</v>
      </c>
      <c r="I32" s="13" t="s">
        <v>51</v>
      </c>
      <c r="J32" s="13" t="s">
        <v>51</v>
      </c>
      <c r="K32" s="13" t="s">
        <v>51</v>
      </c>
      <c r="L32" s="13" t="s">
        <v>51</v>
      </c>
      <c r="M32" s="13" t="s">
        <v>51</v>
      </c>
      <c r="N32" s="13" t="s">
        <v>51</v>
      </c>
      <c r="O32" s="13" t="s">
        <v>51</v>
      </c>
      <c r="P32" s="13" t="s">
        <v>51</v>
      </c>
      <c r="Q32" s="13" t="s">
        <v>51</v>
      </c>
      <c r="R32" s="13" t="s">
        <v>51</v>
      </c>
      <c r="S32" s="13" t="s">
        <v>51</v>
      </c>
      <c r="T32" s="13" t="s">
        <v>51</v>
      </c>
      <c r="U32" s="13" t="s">
        <v>51</v>
      </c>
      <c r="V32" s="13" t="s">
        <v>51</v>
      </c>
      <c r="W32" s="13" t="s">
        <v>51</v>
      </c>
      <c r="X32" s="13" t="s">
        <v>51</v>
      </c>
      <c r="Y32" s="13" t="s">
        <v>51</v>
      </c>
      <c r="Z32" s="13" t="s">
        <v>51</v>
      </c>
      <c r="AA32" s="13" t="s">
        <v>51</v>
      </c>
      <c r="AB32" s="13" t="s">
        <v>51</v>
      </c>
      <c r="AC32" s="13" t="s">
        <v>51</v>
      </c>
      <c r="AD32" s="13" t="s">
        <v>51</v>
      </c>
      <c r="AE32" s="13" t="s">
        <v>51</v>
      </c>
      <c r="AF32" s="13" t="s">
        <v>51</v>
      </c>
      <c r="AG32" s="13" t="s">
        <v>51</v>
      </c>
      <c r="AH32" s="13" t="s">
        <v>51</v>
      </c>
      <c r="AI32" s="13" t="s">
        <v>51</v>
      </c>
      <c r="AJ32" s="13" t="s">
        <v>51</v>
      </c>
      <c r="AK32" s="13" t="s">
        <v>51</v>
      </c>
      <c r="AL32" s="13" t="s">
        <v>51</v>
      </c>
      <c r="AM32" s="13" t="s">
        <v>51</v>
      </c>
      <c r="AN32" s="13" t="s">
        <v>51</v>
      </c>
      <c r="AO32" s="13" t="s">
        <v>51</v>
      </c>
      <c r="AP32" s="13" t="s">
        <v>51</v>
      </c>
      <c r="AQ32" s="13" t="s">
        <v>51</v>
      </c>
      <c r="AR32" s="13" t="s">
        <v>51</v>
      </c>
      <c r="AS32" s="13" t="s">
        <v>51</v>
      </c>
      <c r="AT32" s="13" t="s">
        <v>51</v>
      </c>
      <c r="AU32" s="13" t="s">
        <v>51</v>
      </c>
      <c r="AV32" s="13" t="s">
        <v>51</v>
      </c>
      <c r="AW32" s="13" t="s">
        <v>51</v>
      </c>
      <c r="AX32" s="13" t="s">
        <v>51</v>
      </c>
      <c r="AY32" s="13" t="s">
        <v>51</v>
      </c>
      <c r="AZ32" s="13" t="s">
        <v>51</v>
      </c>
      <c r="BA32" s="13" t="s">
        <v>51</v>
      </c>
      <c r="BB32" s="13" t="s">
        <v>51</v>
      </c>
      <c r="BC32" s="13" t="s">
        <v>51</v>
      </c>
      <c r="BD32" s="13" t="s">
        <v>51</v>
      </c>
      <c r="BE32" s="13" t="s">
        <v>51</v>
      </c>
      <c r="BF32" s="13" t="s">
        <v>51</v>
      </c>
      <c r="BG32" s="13" t="s">
        <v>51</v>
      </c>
      <c r="BH32" s="13" t="s">
        <v>51</v>
      </c>
      <c r="BI32" s="13" t="s">
        <v>51</v>
      </c>
      <c r="BJ32" s="13" t="s">
        <v>51</v>
      </c>
      <c r="BK32" s="13" t="s">
        <v>51</v>
      </c>
      <c r="BL32" s="13" t="s">
        <v>51</v>
      </c>
      <c r="BM32" s="13" t="s">
        <v>51</v>
      </c>
      <c r="BN32" s="13" t="s">
        <v>51</v>
      </c>
      <c r="BO32" s="13" t="s">
        <v>51</v>
      </c>
      <c r="BP32" s="13" t="s">
        <v>51</v>
      </c>
      <c r="BQ32" s="13" t="s">
        <v>51</v>
      </c>
      <c r="BR32" s="13" t="s">
        <v>51</v>
      </c>
      <c r="BS32" s="13" t="s">
        <v>51</v>
      </c>
      <c r="BT32" s="13" t="s">
        <v>51</v>
      </c>
      <c r="BU32" s="13" t="s">
        <v>51</v>
      </c>
      <c r="BV32" s="13" t="s">
        <v>51</v>
      </c>
      <c r="BW32" s="13" t="s">
        <v>51</v>
      </c>
      <c r="BX32" s="13" t="s">
        <v>51</v>
      </c>
      <c r="BY32" s="13" t="s">
        <v>51</v>
      </c>
      <c r="BZ32" s="13" t="s">
        <v>51</v>
      </c>
      <c r="CA32" s="13" t="s">
        <v>51</v>
      </c>
      <c r="CB32" s="13" t="s">
        <v>51</v>
      </c>
      <c r="CC32" s="13" t="s">
        <v>51</v>
      </c>
      <c r="CD32" s="13" t="s">
        <v>51</v>
      </c>
      <c r="CE32" s="11">
        <f>AVERAGE(CE10:CE31)</f>
        <v>2.4915428005495919</v>
      </c>
      <c r="CF32" s="11">
        <f>AVERAGE(CF10:CF31)</f>
        <v>3.9980627872290806</v>
      </c>
      <c r="CG32" s="14"/>
      <c r="CH32" s="14"/>
      <c r="CI32" s="16"/>
      <c r="CJ32" s="16"/>
      <c r="CK32" s="39"/>
      <c r="CL32" s="39"/>
      <c r="CM32" s="15"/>
    </row>
  </sheetData>
  <mergeCells count="49">
    <mergeCell ref="BS7:BT7"/>
    <mergeCell ref="BU7:BV7"/>
    <mergeCell ref="BW7:BX7"/>
    <mergeCell ref="BY7:BZ7"/>
    <mergeCell ref="CA7:CB7"/>
    <mergeCell ref="BQ7:BR7"/>
    <mergeCell ref="AU7:AV7"/>
    <mergeCell ref="AW7:AX7"/>
    <mergeCell ref="AY7:AZ7"/>
    <mergeCell ref="BA7:BB7"/>
    <mergeCell ref="BC7:BD7"/>
    <mergeCell ref="BE7:BF7"/>
    <mergeCell ref="BG7:BH7"/>
    <mergeCell ref="BI7:BJ7"/>
    <mergeCell ref="BK7:BL7"/>
    <mergeCell ref="BM7:BN7"/>
    <mergeCell ref="BO7:BP7"/>
    <mergeCell ref="CC6:CD7"/>
    <mergeCell ref="CE6:CF7"/>
    <mergeCell ref="C7:D7"/>
    <mergeCell ref="E7:F7"/>
    <mergeCell ref="G7:H7"/>
    <mergeCell ref="I7:J7"/>
    <mergeCell ref="K7:L7"/>
    <mergeCell ref="M7:N7"/>
    <mergeCell ref="O7:P7"/>
    <mergeCell ref="Q7:R7"/>
    <mergeCell ref="AS7:AT7"/>
    <mergeCell ref="W7:X7"/>
    <mergeCell ref="Y7:Z7"/>
    <mergeCell ref="AA7:AB7"/>
    <mergeCell ref="AC7:AD7"/>
    <mergeCell ref="AE7:AF7"/>
    <mergeCell ref="A1:CB1"/>
    <mergeCell ref="AT2:AV2"/>
    <mergeCell ref="AX2:AZ2"/>
    <mergeCell ref="A6:A8"/>
    <mergeCell ref="B6:B8"/>
    <mergeCell ref="C6:X6"/>
    <mergeCell ref="Y6:BH6"/>
    <mergeCell ref="BI6:CB6"/>
    <mergeCell ref="S7:T7"/>
    <mergeCell ref="U7:V7"/>
    <mergeCell ref="AG7:AH7"/>
    <mergeCell ref="AI7:AJ7"/>
    <mergeCell ref="AK7:AL7"/>
    <mergeCell ref="AM7:AN7"/>
    <mergeCell ref="AO7:AP7"/>
    <mergeCell ref="AQ7:AR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п.п. 10 пункту 1</vt:lpstr>
    </vt:vector>
  </TitlesOfParts>
  <Company>JSC KREDOBANK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Савчин Мар'яна Володимирівна</dc:creator>
  <cp:lastModifiedBy>Світлик Остап Павлович</cp:lastModifiedBy>
  <dcterms:created xsi:type="dcterms:W3CDTF">2024-09-09T11:42:21Z</dcterms:created>
  <dcterms:modified xsi:type="dcterms:W3CDTF">2025-05-05T08:22:00Z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9f5d76-0357-43ed-82e4-1d458bd8973f_Enabled">
    <vt:lpwstr>true</vt:lpwstr>
  </property>
  <property fmtid="{D5CDD505-2E9C-101B-9397-08002B2CF9AE}" pid="3" name="MSIP_Label_2b9f5d76-0357-43ed-82e4-1d458bd8973f_SetDate">
    <vt:lpwstr>2024-09-09T11:42:49Z</vt:lpwstr>
  </property>
  <property fmtid="{D5CDD505-2E9C-101B-9397-08002B2CF9AE}" pid="4" name="MSIP_Label_2b9f5d76-0357-43ed-82e4-1d458bd8973f_Method">
    <vt:lpwstr>Privileged</vt:lpwstr>
  </property>
  <property fmtid="{D5CDD505-2E9C-101B-9397-08002B2CF9AE}" pid="5" name="MSIP_Label_2b9f5d76-0357-43ed-82e4-1d458bd8973f_Name">
    <vt:lpwstr>Public information!</vt:lpwstr>
  </property>
  <property fmtid="{D5CDD505-2E9C-101B-9397-08002B2CF9AE}" pid="6" name="MSIP_Label_2b9f5d76-0357-43ed-82e4-1d458bd8973f_SiteId">
    <vt:lpwstr>b39a729c-a0aa-4f10-9882-f542c55abba7</vt:lpwstr>
  </property>
  <property fmtid="{D5CDD505-2E9C-101B-9397-08002B2CF9AE}" pid="7" name="MSIP_Label_2b9f5d76-0357-43ed-82e4-1d458bd8973f_ActionId">
    <vt:lpwstr>9c1d307d-5938-4ae3-b3a1-f0d07aeb8a19</vt:lpwstr>
  </property>
  <property fmtid="{D5CDD505-2E9C-101B-9397-08002B2CF9AE}" pid="8" name="MSIP_Label_2b9f5d76-0357-43ed-82e4-1d458bd8973f_ContentBits">
    <vt:lpwstr>0</vt:lpwstr>
  </property>
</Properties>
</file>