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4\10\"/>
    </mc:Choice>
  </mc:AlternateContent>
  <xr:revisionPtr revIDLastSave="0" documentId="13_ncr:1_{19A1E8ED-EB89-4FB5-A47A-CFE3E8637D76}" xr6:coauthVersionLast="47" xr6:coauthVersionMax="47" xr10:uidLastSave="{00000000-0000-0000-0000-000000000000}"/>
  <bookViews>
    <workbookView xWindow="-120" yWindow="-120" windowWidth="29040" windowHeight="15990" xr2:uid="{BADFF243-9E11-4853-A52B-B619809B0388}"/>
  </bookViews>
  <sheets>
    <sheet name="п.п. 10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31" i="1" l="1"/>
  <c r="CF30" i="1"/>
  <c r="CE30" i="1"/>
  <c r="CF29" i="1"/>
  <c r="CE29" i="1"/>
  <c r="CF28" i="1"/>
  <c r="CE28" i="1"/>
  <c r="CF27" i="1"/>
  <c r="CE27" i="1"/>
  <c r="CF26" i="1"/>
  <c r="CE26" i="1"/>
  <c r="CF25" i="1"/>
  <c r="CE25" i="1"/>
  <c r="CF24" i="1"/>
  <c r="CE24" i="1"/>
  <c r="CF23" i="1"/>
  <c r="CE23" i="1"/>
  <c r="CF22" i="1"/>
  <c r="CE22" i="1"/>
  <c r="CF21" i="1"/>
  <c r="CE21" i="1"/>
  <c r="CF20" i="1"/>
  <c r="CE20" i="1"/>
  <c r="CF19" i="1"/>
  <c r="CE19" i="1"/>
  <c r="CF18" i="1"/>
  <c r="CE18" i="1"/>
  <c r="CF17" i="1"/>
  <c r="CE17" i="1"/>
  <c r="CF16" i="1"/>
  <c r="CE16" i="1"/>
  <c r="CF15" i="1"/>
  <c r="CE15" i="1"/>
  <c r="CF14" i="1"/>
  <c r="CE14" i="1"/>
  <c r="CF13" i="1"/>
  <c r="CE13" i="1"/>
  <c r="CF12" i="1"/>
  <c r="CE12" i="1"/>
  <c r="CF11" i="1"/>
  <c r="CE11" i="1"/>
  <c r="CF10" i="1"/>
  <c r="CF31" i="1" s="1"/>
  <c r="CE10" i="1"/>
</calcChain>
</file>

<file path=xl/sharedStrings.xml><?xml version="1.0" encoding="utf-8"?>
<sst xmlns="http://schemas.openxmlformats.org/spreadsheetml/2006/main" count="213" uniqueCount="53">
  <si>
    <t xml:space="preserve">                 (найменування банку)      </t>
  </si>
  <si>
    <t xml:space="preserve">(зазначаються число та місяць)      </t>
  </si>
  <si>
    <t>Таблиця</t>
  </si>
  <si>
    <t>(тис.грн)</t>
  </si>
  <si>
    <t>№ з/п</t>
  </si>
  <si>
    <t>Звітна дата</t>
  </si>
  <si>
    <t>Обсяг високоякісних ліквідних активів (ВЛА)</t>
  </si>
  <si>
    <t>Очікувані відпливи грошових коштів:</t>
  </si>
  <si>
    <t>Очікувані надходження грошових коштів:</t>
  </si>
  <si>
    <t>Чистий очікуваний відплив грошових коштів</t>
  </si>
  <si>
    <t>Коефіцієнт покриття ліквідністю (LCR)</t>
  </si>
  <si>
    <t>банкноти і монети</t>
  </si>
  <si>
    <t>кошти в Національному банку</t>
  </si>
  <si>
    <t>ОВДП та ОЗДП, що рефінансуються Національним банком України</t>
  </si>
  <si>
    <t>облігації внутрішніх місцевих позик та підприємств, що рефінансуються Національним банком України</t>
  </si>
  <si>
    <t>депозитні сертифікати Національного банку України</t>
  </si>
  <si>
    <t>депозити в Національному банку України до 1 дня</t>
  </si>
  <si>
    <t>боргові цінні папери міжнародних фінансових організацій/державних органів країн G-7 з рейтингами не нижче АА-/Аа3</t>
  </si>
  <si>
    <t>боргові цінні папери, емітовані міжнародними банками розвитку</t>
  </si>
  <si>
    <t>кошти на коррахунках в інших банках з рейтингом не нижче інвест.класу, зменшені на суму незнижувального залишку</t>
  </si>
  <si>
    <t>сума обов'язкових резервів згідно з Положенням №806</t>
  </si>
  <si>
    <t>загальний обсяг високоякісних ліквідних активів (ВЛА)</t>
  </si>
  <si>
    <t>кошти фізичних осіб</t>
  </si>
  <si>
    <t>кошти суб'єктів господарської діяльності</t>
  </si>
  <si>
    <t>кошти інших банків</t>
  </si>
  <si>
    <t xml:space="preserve">кошти  бюджетних установ, виборчих фондів та фонду референдуму </t>
  </si>
  <si>
    <t>кошти небанківських фінансових установ</t>
  </si>
  <si>
    <t>кошти НБУ</t>
  </si>
  <si>
    <t>кредити від міжнародних та інших фінансових організацій</t>
  </si>
  <si>
    <t>цінні папери власного боргу</t>
  </si>
  <si>
    <t>субординований борг та капітальні інструменти з умовами списання/конверсії</t>
  </si>
  <si>
    <t>безвідкличні зобов'язання з кредитування, що надані банком</t>
  </si>
  <si>
    <t>операції , пов'язані з торговим фінансуванням (акредитиви та гарантії)</t>
  </si>
  <si>
    <t>транзитні та клірингові рахунки</t>
  </si>
  <si>
    <t>операції з деривативами</t>
  </si>
  <si>
    <t>кредиторська заборгованість</t>
  </si>
  <si>
    <t>інші балансові та позабалансові зобов'язання, за якими банк очікує відпливи</t>
  </si>
  <si>
    <t>забезпечене фондування</t>
  </si>
  <si>
    <t>сума простроченої заборгованості за очікуваними відпливами</t>
  </si>
  <si>
    <t>сукупні очікувані відпливи грошових коштів</t>
  </si>
  <si>
    <t>кредити фізичним особам</t>
  </si>
  <si>
    <t>кредити суб'єктам господарської діяльності</t>
  </si>
  <si>
    <t>кредити органам державної влади та місцевого самоврядування</t>
  </si>
  <si>
    <t>кошти в Національному банку (які не включені до ВЛА)</t>
  </si>
  <si>
    <t>операції з цінними паперами (які не включені до ВЛА)</t>
  </si>
  <si>
    <t>операції зворотнього репо</t>
  </si>
  <si>
    <t>операції з деривативами та дебіторською заборгованістю</t>
  </si>
  <si>
    <t>інші операції, за якими очікуються надходження</t>
  </si>
  <si>
    <t>сукупні очікувані надходження грошових коштів</t>
  </si>
  <si>
    <t>у всіх валютах</t>
  </si>
  <si>
    <t>у іноземній валюті</t>
  </si>
  <si>
    <t>Х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</si>
  <si>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АТ "Кредобанк",  станом на 01 жовтня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</si>
</sst>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8" formatCode="_-* #,##0.000000_-;\-* #,##0.0000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14" fontId="0" fillId="2" borderId="5" xfId="2" applyNumberFormat="1" applyFont="1" applyFill="1" applyBorder="1"/>
    <xf numFmtId="164" fontId="0" fillId="2" borderId="5" xfId="1" applyNumberFormat="1" applyFont="1" applyFill="1" applyBorder="1" applyAlignment="1"/>
    <xf numFmtId="164" fontId="0" fillId="2" borderId="5" xfId="0" applyNumberFormat="1" applyFill="1" applyBorder="1"/>
    <xf numFmtId="10" fontId="7" fillId="2" borderId="5" xfId="2" applyNumberFormat="1" applyFont="1" applyFill="1" applyBorder="1" applyAlignment="1">
      <alignment horizontal="center" vertical="center"/>
    </xf>
    <xf numFmtId="10" fontId="7" fillId="0" borderId="0" xfId="0" applyNumberFormat="1" applyFont="1"/>
    <xf numFmtId="0" fontId="7" fillId="0" borderId="0" xfId="0" applyFont="1"/>
    <xf numFmtId="0" fontId="6" fillId="3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8" fontId="7" fillId="0" borderId="0" xfId="1" applyNumberFormat="1" applyFont="1"/>
  </cellXfs>
  <cellStyles count="3">
    <cellStyle name="Відсотковий" xfId="2" builtinId="5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0A43-9B10-4115-9901-34E7CC0E8DB0}">
  <dimension ref="A1:CJ31"/>
  <sheetViews>
    <sheetView tabSelected="1" zoomScale="70" zoomScaleNormal="70" workbookViewId="0">
      <selection activeCell="CG1" sqref="CG1:CJ1048576"/>
    </sheetView>
  </sheetViews>
  <sheetFormatPr defaultRowHeight="15" x14ac:dyDescent="0.25"/>
  <cols>
    <col min="1" max="1" width="7.7109375" customWidth="1"/>
    <col min="2" max="2" width="26.5703125" bestFit="1" customWidth="1"/>
    <col min="3" max="4" width="11.140625" bestFit="1" customWidth="1"/>
    <col min="5" max="5" width="12.28515625" bestFit="1" customWidth="1"/>
    <col min="6" max="6" width="10.7109375" customWidth="1"/>
    <col min="7" max="7" width="11.140625" bestFit="1" customWidth="1"/>
    <col min="8" max="8" width="10.7109375" customWidth="1"/>
    <col min="9" max="9" width="9" bestFit="1" customWidth="1"/>
    <col min="10" max="10" width="10.7109375" customWidth="1"/>
    <col min="11" max="11" width="12.28515625" bestFit="1" customWidth="1"/>
    <col min="12" max="12" width="10.7109375" bestFit="1" customWidth="1"/>
    <col min="13" max="13" width="9" bestFit="1" customWidth="1"/>
    <col min="14" max="14" width="10.7109375" bestFit="1" customWidth="1"/>
    <col min="15" max="16" width="12.28515625" bestFit="1" customWidth="1"/>
    <col min="17" max="17" width="9" bestFit="1" customWidth="1"/>
    <col min="18" max="18" width="10.7109375" bestFit="1" customWidth="1"/>
    <col min="19" max="21" width="11.140625" bestFit="1" customWidth="1"/>
    <col min="22" max="22" width="10.7109375" bestFit="1" customWidth="1"/>
    <col min="23" max="24" width="12.28515625" bestFit="1" customWidth="1"/>
    <col min="25" max="26" width="11.140625" bestFit="1" customWidth="1"/>
    <col min="27" max="27" width="12.28515625" bestFit="1" customWidth="1"/>
    <col min="28" max="30" width="11.140625" bestFit="1" customWidth="1"/>
    <col min="31" max="31" width="9" bestFit="1" customWidth="1"/>
    <col min="32" max="32" width="10.7109375" bestFit="1" customWidth="1"/>
    <col min="33" max="33" width="11.140625" bestFit="1" customWidth="1"/>
    <col min="34" max="34" width="10.7109375" bestFit="1" customWidth="1"/>
    <col min="35" max="35" width="9" bestFit="1" customWidth="1"/>
    <col min="36" max="36" width="10.7109375" bestFit="1" customWidth="1"/>
    <col min="37" max="37" width="9" bestFit="1" customWidth="1"/>
    <col min="38" max="38" width="10.7109375" bestFit="1" customWidth="1"/>
    <col min="39" max="39" width="9" bestFit="1" customWidth="1"/>
    <col min="40" max="40" width="10.7109375" bestFit="1" customWidth="1"/>
    <col min="41" max="41" width="9" bestFit="1" customWidth="1"/>
    <col min="42" max="42" width="10.7109375" bestFit="1" customWidth="1"/>
    <col min="43" max="43" width="9" bestFit="1" customWidth="1"/>
    <col min="44" max="44" width="10.7109375" bestFit="1" customWidth="1"/>
    <col min="45" max="45" width="9" bestFit="1" customWidth="1"/>
    <col min="46" max="46" width="10.7109375" bestFit="1" customWidth="1"/>
    <col min="47" max="47" width="9.42578125" bestFit="1" customWidth="1"/>
    <col min="48" max="48" width="10.7109375" bestFit="1" customWidth="1"/>
    <col min="49" max="49" width="9.42578125" bestFit="1" customWidth="1"/>
    <col min="50" max="50" width="10.7109375" bestFit="1" customWidth="1"/>
    <col min="51" max="51" width="9" bestFit="1" customWidth="1"/>
    <col min="52" max="52" width="10.7109375" bestFit="1" customWidth="1"/>
    <col min="53" max="53" width="9" bestFit="1" customWidth="1"/>
    <col min="54" max="54" width="10.7109375" bestFit="1" customWidth="1"/>
    <col min="55" max="55" width="9" bestFit="1" customWidth="1"/>
    <col min="56" max="56" width="10.7109375" bestFit="1" customWidth="1"/>
    <col min="57" max="57" width="9" bestFit="1" customWidth="1"/>
    <col min="58" max="58" width="10.7109375" bestFit="1" customWidth="1"/>
    <col min="59" max="59" width="12.28515625" bestFit="1" customWidth="1"/>
    <col min="60" max="60" width="11.140625" bestFit="1" customWidth="1"/>
    <col min="61" max="61" width="9" bestFit="1" customWidth="1"/>
    <col min="62" max="62" width="10.7109375" bestFit="1" customWidth="1"/>
    <col min="63" max="63" width="9.42578125" bestFit="1" customWidth="1"/>
    <col min="64" max="64" width="10.7109375" bestFit="1" customWidth="1"/>
    <col min="65" max="65" width="9" bestFit="1" customWidth="1"/>
    <col min="66" max="66" width="10.7109375" bestFit="1" customWidth="1"/>
    <col min="67" max="67" width="9" bestFit="1" customWidth="1"/>
    <col min="68" max="68" width="10.7109375" bestFit="1" customWidth="1"/>
    <col min="69" max="70" width="11.140625" bestFit="1" customWidth="1"/>
    <col min="71" max="71" width="9.42578125" bestFit="1" customWidth="1"/>
    <col min="72" max="72" width="10.7109375" bestFit="1" customWidth="1"/>
    <col min="73" max="73" width="9" bestFit="1" customWidth="1"/>
    <col min="74" max="74" width="10.7109375" bestFit="1" customWidth="1"/>
    <col min="75" max="75" width="9.42578125" bestFit="1" customWidth="1"/>
    <col min="76" max="76" width="10.7109375" bestFit="1" customWidth="1"/>
    <col min="77" max="77" width="9.42578125" bestFit="1" customWidth="1"/>
    <col min="78" max="78" width="10.7109375" bestFit="1" customWidth="1"/>
    <col min="79" max="80" width="11.140625" bestFit="1" customWidth="1"/>
    <col min="81" max="81" width="12.28515625" bestFit="1" customWidth="1"/>
    <col min="82" max="82" width="11.140625" bestFit="1" customWidth="1"/>
    <col min="83" max="83" width="9" bestFit="1" customWidth="1"/>
    <col min="84" max="84" width="10.85546875" bestFit="1" customWidth="1"/>
    <col min="87" max="88" width="10.28515625" bestFit="1" customWidth="1"/>
  </cols>
  <sheetData>
    <row r="1" spans="1:88" s="1" customFormat="1" ht="15.75" x14ac:dyDescent="0.25">
      <c r="A1" s="26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</row>
    <row r="2" spans="1:88" s="1" customFormat="1" ht="15" customHeight="1" x14ac:dyDescent="0.25">
      <c r="AT2" s="27" t="s">
        <v>0</v>
      </c>
      <c r="AU2" s="27"/>
      <c r="AV2" s="27"/>
      <c r="AX2" s="27" t="s">
        <v>1</v>
      </c>
      <c r="AY2" s="27"/>
      <c r="AZ2" s="27"/>
      <c r="BA2" s="2"/>
      <c r="BB2" s="2"/>
    </row>
    <row r="3" spans="1:88" s="1" customFormat="1" x14ac:dyDescent="0.25"/>
    <row r="4" spans="1:88" s="1" customFormat="1" ht="15.75" x14ac:dyDescent="0.25">
      <c r="CD4" s="3"/>
      <c r="CF4" s="3" t="s">
        <v>2</v>
      </c>
    </row>
    <row r="5" spans="1:88" s="1" customFormat="1" ht="15" customHeight="1" x14ac:dyDescent="0.25">
      <c r="CD5" s="4"/>
      <c r="CF5" s="4" t="s">
        <v>3</v>
      </c>
    </row>
    <row r="6" spans="1:88" s="1" customFormat="1" ht="15" customHeight="1" x14ac:dyDescent="0.25">
      <c r="A6" s="28" t="s">
        <v>4</v>
      </c>
      <c r="B6" s="31" t="s">
        <v>5</v>
      </c>
      <c r="C6" s="34" t="s">
        <v>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6"/>
      <c r="Y6" s="37" t="s">
        <v>7</v>
      </c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 t="s">
        <v>8</v>
      </c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21" t="s">
        <v>9</v>
      </c>
      <c r="CD6" s="22"/>
      <c r="CE6" s="25" t="s">
        <v>10</v>
      </c>
      <c r="CF6" s="25"/>
    </row>
    <row r="7" spans="1:88" s="1" customFormat="1" ht="60.6" customHeight="1" x14ac:dyDescent="0.25">
      <c r="A7" s="29"/>
      <c r="B7" s="32"/>
      <c r="C7" s="17" t="s">
        <v>11</v>
      </c>
      <c r="D7" s="17"/>
      <c r="E7" s="19" t="s">
        <v>12</v>
      </c>
      <c r="F7" s="20"/>
      <c r="G7" s="19" t="s">
        <v>13</v>
      </c>
      <c r="H7" s="20"/>
      <c r="I7" s="19" t="s">
        <v>14</v>
      </c>
      <c r="J7" s="20"/>
      <c r="K7" s="19" t="s">
        <v>15</v>
      </c>
      <c r="L7" s="20"/>
      <c r="M7" s="19" t="s">
        <v>16</v>
      </c>
      <c r="N7" s="20"/>
      <c r="O7" s="19" t="s">
        <v>17</v>
      </c>
      <c r="P7" s="20"/>
      <c r="Q7" s="19" t="s">
        <v>18</v>
      </c>
      <c r="R7" s="20"/>
      <c r="S7" s="19" t="s">
        <v>19</v>
      </c>
      <c r="T7" s="20"/>
      <c r="U7" s="19" t="s">
        <v>20</v>
      </c>
      <c r="V7" s="20"/>
      <c r="W7" s="19" t="s">
        <v>21</v>
      </c>
      <c r="X7" s="20"/>
      <c r="Y7" s="19" t="s">
        <v>22</v>
      </c>
      <c r="Z7" s="20"/>
      <c r="AA7" s="19" t="s">
        <v>23</v>
      </c>
      <c r="AB7" s="20"/>
      <c r="AC7" s="19" t="s">
        <v>24</v>
      </c>
      <c r="AD7" s="20"/>
      <c r="AE7" s="19" t="s">
        <v>25</v>
      </c>
      <c r="AF7" s="20"/>
      <c r="AG7" s="19" t="s">
        <v>26</v>
      </c>
      <c r="AH7" s="20"/>
      <c r="AI7" s="19" t="s">
        <v>27</v>
      </c>
      <c r="AJ7" s="20"/>
      <c r="AK7" s="19" t="s">
        <v>28</v>
      </c>
      <c r="AL7" s="20"/>
      <c r="AM7" s="19" t="s">
        <v>29</v>
      </c>
      <c r="AN7" s="20"/>
      <c r="AO7" s="19" t="s">
        <v>30</v>
      </c>
      <c r="AP7" s="20"/>
      <c r="AQ7" s="19" t="s">
        <v>31</v>
      </c>
      <c r="AR7" s="20"/>
      <c r="AS7" s="19" t="s">
        <v>32</v>
      </c>
      <c r="AT7" s="20"/>
      <c r="AU7" s="19" t="s">
        <v>33</v>
      </c>
      <c r="AV7" s="20"/>
      <c r="AW7" s="19" t="s">
        <v>34</v>
      </c>
      <c r="AX7" s="20"/>
      <c r="AY7" s="19" t="s">
        <v>35</v>
      </c>
      <c r="AZ7" s="20"/>
      <c r="BA7" s="19" t="s">
        <v>36</v>
      </c>
      <c r="BB7" s="20"/>
      <c r="BC7" s="19" t="s">
        <v>37</v>
      </c>
      <c r="BD7" s="20"/>
      <c r="BE7" s="19" t="s">
        <v>38</v>
      </c>
      <c r="BF7" s="20"/>
      <c r="BG7" s="19" t="s">
        <v>39</v>
      </c>
      <c r="BH7" s="20"/>
      <c r="BI7" s="17" t="s">
        <v>40</v>
      </c>
      <c r="BJ7" s="17"/>
      <c r="BK7" s="17" t="s">
        <v>41</v>
      </c>
      <c r="BL7" s="17"/>
      <c r="BM7" s="17" t="s">
        <v>42</v>
      </c>
      <c r="BN7" s="17"/>
      <c r="BO7" s="17" t="s">
        <v>43</v>
      </c>
      <c r="BP7" s="17"/>
      <c r="BQ7" s="17" t="s">
        <v>24</v>
      </c>
      <c r="BR7" s="17"/>
      <c r="BS7" s="17" t="s">
        <v>44</v>
      </c>
      <c r="BT7" s="17"/>
      <c r="BU7" s="17" t="s">
        <v>45</v>
      </c>
      <c r="BV7" s="17"/>
      <c r="BW7" s="17" t="s">
        <v>46</v>
      </c>
      <c r="BX7" s="17"/>
      <c r="BY7" s="18" t="s">
        <v>47</v>
      </c>
      <c r="BZ7" s="18"/>
      <c r="CA7" s="17" t="s">
        <v>48</v>
      </c>
      <c r="CB7" s="17"/>
      <c r="CC7" s="23"/>
      <c r="CD7" s="24"/>
      <c r="CE7" s="25"/>
      <c r="CF7" s="25"/>
    </row>
    <row r="8" spans="1:88" s="1" customFormat="1" ht="51" customHeight="1" x14ac:dyDescent="0.25">
      <c r="A8" s="30"/>
      <c r="B8" s="33"/>
      <c r="C8" s="7" t="s">
        <v>49</v>
      </c>
      <c r="D8" s="7" t="s">
        <v>50</v>
      </c>
      <c r="E8" s="7" t="s">
        <v>49</v>
      </c>
      <c r="F8" s="7" t="s">
        <v>50</v>
      </c>
      <c r="G8" s="8" t="s">
        <v>49</v>
      </c>
      <c r="H8" s="8" t="s">
        <v>50</v>
      </c>
      <c r="I8" s="6" t="s">
        <v>49</v>
      </c>
      <c r="J8" s="7" t="s">
        <v>50</v>
      </c>
      <c r="K8" s="6" t="s">
        <v>49</v>
      </c>
      <c r="L8" s="7" t="s">
        <v>50</v>
      </c>
      <c r="M8" s="7" t="s">
        <v>49</v>
      </c>
      <c r="N8" s="7" t="s">
        <v>50</v>
      </c>
      <c r="O8" s="7" t="s">
        <v>49</v>
      </c>
      <c r="P8" s="7" t="s">
        <v>50</v>
      </c>
      <c r="Q8" s="7" t="s">
        <v>49</v>
      </c>
      <c r="R8" s="7" t="s">
        <v>50</v>
      </c>
      <c r="S8" s="7" t="s">
        <v>49</v>
      </c>
      <c r="T8" s="7" t="s">
        <v>50</v>
      </c>
      <c r="U8" s="7" t="s">
        <v>49</v>
      </c>
      <c r="V8" s="7" t="s">
        <v>50</v>
      </c>
      <c r="W8" s="7" t="s">
        <v>49</v>
      </c>
      <c r="X8" s="7" t="s">
        <v>50</v>
      </c>
      <c r="Y8" s="7" t="s">
        <v>49</v>
      </c>
      <c r="Z8" s="7" t="s">
        <v>50</v>
      </c>
      <c r="AA8" s="7" t="s">
        <v>49</v>
      </c>
      <c r="AB8" s="7" t="s">
        <v>50</v>
      </c>
      <c r="AC8" s="7" t="s">
        <v>49</v>
      </c>
      <c r="AD8" s="7" t="s">
        <v>50</v>
      </c>
      <c r="AE8" s="7" t="s">
        <v>49</v>
      </c>
      <c r="AF8" s="7" t="s">
        <v>50</v>
      </c>
      <c r="AG8" s="7" t="s">
        <v>49</v>
      </c>
      <c r="AH8" s="7" t="s">
        <v>50</v>
      </c>
      <c r="AI8" s="7" t="s">
        <v>49</v>
      </c>
      <c r="AJ8" s="7" t="s">
        <v>50</v>
      </c>
      <c r="AK8" s="7" t="s">
        <v>49</v>
      </c>
      <c r="AL8" s="7" t="s">
        <v>50</v>
      </c>
      <c r="AM8" s="7" t="s">
        <v>49</v>
      </c>
      <c r="AN8" s="7" t="s">
        <v>50</v>
      </c>
      <c r="AO8" s="7" t="s">
        <v>49</v>
      </c>
      <c r="AP8" s="7" t="s">
        <v>50</v>
      </c>
      <c r="AQ8" s="7" t="s">
        <v>49</v>
      </c>
      <c r="AR8" s="7" t="s">
        <v>50</v>
      </c>
      <c r="AS8" s="7" t="s">
        <v>49</v>
      </c>
      <c r="AT8" s="7" t="s">
        <v>50</v>
      </c>
      <c r="AU8" s="7" t="s">
        <v>49</v>
      </c>
      <c r="AV8" s="7" t="s">
        <v>50</v>
      </c>
      <c r="AW8" s="7" t="s">
        <v>49</v>
      </c>
      <c r="AX8" s="7" t="s">
        <v>50</v>
      </c>
      <c r="AY8" s="7" t="s">
        <v>49</v>
      </c>
      <c r="AZ8" s="7" t="s">
        <v>50</v>
      </c>
      <c r="BA8" s="5" t="s">
        <v>49</v>
      </c>
      <c r="BB8" s="5" t="s">
        <v>50</v>
      </c>
      <c r="BC8" s="7" t="s">
        <v>49</v>
      </c>
      <c r="BD8" s="7" t="s">
        <v>50</v>
      </c>
      <c r="BE8" s="7" t="s">
        <v>49</v>
      </c>
      <c r="BF8" s="7" t="s">
        <v>50</v>
      </c>
      <c r="BG8" s="7" t="s">
        <v>49</v>
      </c>
      <c r="BH8" s="7" t="s">
        <v>50</v>
      </c>
      <c r="BI8" s="7" t="s">
        <v>49</v>
      </c>
      <c r="BJ8" s="7" t="s">
        <v>50</v>
      </c>
      <c r="BK8" s="7" t="s">
        <v>49</v>
      </c>
      <c r="BL8" s="7" t="s">
        <v>50</v>
      </c>
      <c r="BM8" s="7" t="s">
        <v>49</v>
      </c>
      <c r="BN8" s="7" t="s">
        <v>50</v>
      </c>
      <c r="BO8" s="5" t="s">
        <v>49</v>
      </c>
      <c r="BP8" s="5" t="s">
        <v>50</v>
      </c>
      <c r="BQ8" s="7" t="s">
        <v>49</v>
      </c>
      <c r="BR8" s="7" t="s">
        <v>50</v>
      </c>
      <c r="BS8" s="7" t="s">
        <v>49</v>
      </c>
      <c r="BT8" s="7" t="s">
        <v>50</v>
      </c>
      <c r="BU8" s="7" t="s">
        <v>49</v>
      </c>
      <c r="BV8" s="7" t="s">
        <v>50</v>
      </c>
      <c r="BW8" s="7" t="s">
        <v>49</v>
      </c>
      <c r="BX8" s="7" t="s">
        <v>50</v>
      </c>
      <c r="BY8" s="7" t="s">
        <v>49</v>
      </c>
      <c r="BZ8" s="7" t="s">
        <v>50</v>
      </c>
      <c r="CA8" s="7" t="s">
        <v>49</v>
      </c>
      <c r="CB8" s="7" t="s">
        <v>50</v>
      </c>
      <c r="CC8" s="7" t="s">
        <v>49</v>
      </c>
      <c r="CD8" s="7" t="s">
        <v>50</v>
      </c>
      <c r="CE8" s="7" t="s">
        <v>49</v>
      </c>
      <c r="CF8" s="7" t="s">
        <v>50</v>
      </c>
    </row>
    <row r="9" spans="1:88" s="1" customForma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9">
        <v>23</v>
      </c>
      <c r="X9" s="9">
        <v>24</v>
      </c>
      <c r="Y9" s="9">
        <v>25</v>
      </c>
      <c r="Z9" s="9">
        <v>26</v>
      </c>
      <c r="AA9" s="9">
        <v>27</v>
      </c>
      <c r="AB9" s="9">
        <v>28</v>
      </c>
      <c r="AC9" s="9">
        <v>29</v>
      </c>
      <c r="AD9" s="9">
        <v>30</v>
      </c>
      <c r="AE9" s="9">
        <v>31</v>
      </c>
      <c r="AF9" s="9">
        <v>32</v>
      </c>
      <c r="AG9" s="9">
        <v>33</v>
      </c>
      <c r="AH9" s="9">
        <v>34</v>
      </c>
      <c r="AI9" s="9">
        <v>35</v>
      </c>
      <c r="AJ9" s="9">
        <v>36</v>
      </c>
      <c r="AK9" s="9">
        <v>37</v>
      </c>
      <c r="AL9" s="9">
        <v>38</v>
      </c>
      <c r="AM9" s="9">
        <v>39</v>
      </c>
      <c r="AN9" s="9">
        <v>40</v>
      </c>
      <c r="AO9" s="9">
        <v>41</v>
      </c>
      <c r="AP9" s="9">
        <v>42</v>
      </c>
      <c r="AQ9" s="9">
        <v>43</v>
      </c>
      <c r="AR9" s="9">
        <v>44</v>
      </c>
      <c r="AS9" s="9">
        <v>45</v>
      </c>
      <c r="AT9" s="9">
        <v>46</v>
      </c>
      <c r="AU9" s="9">
        <v>47</v>
      </c>
      <c r="AV9" s="9">
        <v>48</v>
      </c>
      <c r="AW9" s="9">
        <v>49</v>
      </c>
      <c r="AX9" s="9">
        <v>50</v>
      </c>
      <c r="AY9" s="9">
        <v>51</v>
      </c>
      <c r="AZ9" s="9">
        <v>52</v>
      </c>
      <c r="BA9" s="9">
        <v>53</v>
      </c>
      <c r="BB9" s="9">
        <v>54</v>
      </c>
      <c r="BC9" s="9">
        <v>55</v>
      </c>
      <c r="BD9" s="9">
        <v>56</v>
      </c>
      <c r="BE9" s="9">
        <v>57</v>
      </c>
      <c r="BF9" s="9">
        <v>58</v>
      </c>
      <c r="BG9" s="9">
        <v>59</v>
      </c>
      <c r="BH9" s="9">
        <v>60</v>
      </c>
      <c r="BI9" s="9">
        <v>61</v>
      </c>
      <c r="BJ9" s="9">
        <v>62</v>
      </c>
      <c r="BK9" s="9">
        <v>63</v>
      </c>
      <c r="BL9" s="9">
        <v>64</v>
      </c>
      <c r="BM9" s="9">
        <v>65</v>
      </c>
      <c r="BN9" s="9">
        <v>66</v>
      </c>
      <c r="BO9" s="9">
        <v>67</v>
      </c>
      <c r="BP9" s="9">
        <v>68</v>
      </c>
      <c r="BQ9" s="9">
        <v>69</v>
      </c>
      <c r="BR9" s="9">
        <v>70</v>
      </c>
      <c r="BS9" s="9">
        <v>71</v>
      </c>
      <c r="BT9" s="9">
        <v>72</v>
      </c>
      <c r="BU9" s="9">
        <v>73</v>
      </c>
      <c r="BV9" s="9">
        <v>74</v>
      </c>
      <c r="BW9" s="9">
        <v>75</v>
      </c>
      <c r="BX9" s="9">
        <v>76</v>
      </c>
      <c r="BY9" s="9">
        <v>77</v>
      </c>
      <c r="BZ9" s="9">
        <v>78</v>
      </c>
      <c r="CA9" s="9">
        <v>79</v>
      </c>
      <c r="CB9" s="9">
        <v>80</v>
      </c>
      <c r="CC9" s="9">
        <v>81</v>
      </c>
      <c r="CD9" s="9">
        <v>82</v>
      </c>
      <c r="CE9" s="9">
        <v>83</v>
      </c>
      <c r="CF9" s="9">
        <v>84</v>
      </c>
    </row>
    <row r="10" spans="1:88" s="15" customFormat="1" x14ac:dyDescent="0.25">
      <c r="A10" s="9">
        <v>1</v>
      </c>
      <c r="B10" s="10">
        <v>45536</v>
      </c>
      <c r="C10" s="11">
        <v>1725338.07</v>
      </c>
      <c r="D10" s="11">
        <v>1089069.5</v>
      </c>
      <c r="E10" s="11">
        <v>1371435.85</v>
      </c>
      <c r="F10" s="11"/>
      <c r="G10" s="11">
        <v>9208797.7899999991</v>
      </c>
      <c r="H10" s="11">
        <v>0</v>
      </c>
      <c r="I10" s="11">
        <v>0</v>
      </c>
      <c r="J10" s="11"/>
      <c r="K10" s="11">
        <v>12497000</v>
      </c>
      <c r="L10" s="11"/>
      <c r="M10" s="11">
        <v>0</v>
      </c>
      <c r="N10" s="11"/>
      <c r="O10" s="11">
        <v>14098906.300000001</v>
      </c>
      <c r="P10" s="11">
        <v>14098906.300000001</v>
      </c>
      <c r="Q10" s="11">
        <v>0</v>
      </c>
      <c r="R10" s="11">
        <v>0</v>
      </c>
      <c r="S10" s="11">
        <v>1567599.01</v>
      </c>
      <c r="T10" s="11">
        <v>1567599.01</v>
      </c>
      <c r="U10" s="11">
        <v>7430885.2800000003</v>
      </c>
      <c r="V10" s="11"/>
      <c r="W10" s="11">
        <v>33038191.73</v>
      </c>
      <c r="X10" s="11">
        <v>16755574.810000001</v>
      </c>
      <c r="Y10" s="11">
        <v>2461271.38</v>
      </c>
      <c r="Z10" s="11">
        <v>1358754.38</v>
      </c>
      <c r="AA10" s="11">
        <v>10191570.08</v>
      </c>
      <c r="AB10" s="11">
        <v>4084554.51</v>
      </c>
      <c r="AC10" s="11">
        <v>700754.91</v>
      </c>
      <c r="AD10" s="11">
        <v>696406.41</v>
      </c>
      <c r="AE10" s="11">
        <v>13.01</v>
      </c>
      <c r="AF10" s="11">
        <v>0</v>
      </c>
      <c r="AG10" s="11">
        <v>2244227.85</v>
      </c>
      <c r="AH10" s="11">
        <v>51313.91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1560.12</v>
      </c>
      <c r="AR10" s="11">
        <v>1560.12</v>
      </c>
      <c r="AS10" s="11">
        <v>2744.11</v>
      </c>
      <c r="AT10" s="11">
        <v>0</v>
      </c>
      <c r="AU10" s="11">
        <v>87765.95</v>
      </c>
      <c r="AV10" s="11">
        <v>75566.600000000006</v>
      </c>
      <c r="AW10" s="11">
        <v>298048.42</v>
      </c>
      <c r="AX10" s="11">
        <v>298022.46000000002</v>
      </c>
      <c r="AY10" s="12">
        <v>12359.54</v>
      </c>
      <c r="AZ10" s="12">
        <v>2927.06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1">
        <v>16000315.34</v>
      </c>
      <c r="BH10" s="11">
        <v>6569105.46</v>
      </c>
      <c r="BI10" s="12">
        <v>15989.02</v>
      </c>
      <c r="BJ10" s="12">
        <v>18.59</v>
      </c>
      <c r="BK10" s="12">
        <v>213186.99</v>
      </c>
      <c r="BL10" s="12">
        <v>30850.36</v>
      </c>
      <c r="BM10" s="12">
        <v>0</v>
      </c>
      <c r="BN10" s="12">
        <v>0</v>
      </c>
      <c r="BO10" s="12">
        <v>0</v>
      </c>
      <c r="BP10" s="12">
        <v>0</v>
      </c>
      <c r="BQ10" s="12">
        <v>1721235.93</v>
      </c>
      <c r="BR10" s="12">
        <v>1584428.06</v>
      </c>
      <c r="BS10" s="12">
        <v>7814.18</v>
      </c>
      <c r="BT10" s="12">
        <v>0</v>
      </c>
      <c r="BU10" s="12">
        <v>0</v>
      </c>
      <c r="BV10" s="12">
        <v>0</v>
      </c>
      <c r="BW10" s="12">
        <v>298484.62</v>
      </c>
      <c r="BX10" s="12">
        <v>298240.56</v>
      </c>
      <c r="BY10" s="12">
        <v>352980.03</v>
      </c>
      <c r="BZ10" s="12">
        <v>136447.25</v>
      </c>
      <c r="CA10" s="11">
        <v>2609690.7799999998</v>
      </c>
      <c r="CB10" s="11">
        <v>2049984.83</v>
      </c>
      <c r="CC10" s="11">
        <v>13390624.57</v>
      </c>
      <c r="CD10" s="11">
        <v>4519120.63</v>
      </c>
      <c r="CE10" s="13">
        <f>W10/CC10</f>
        <v>2.467262938878735</v>
      </c>
      <c r="CF10" s="13">
        <f t="shared" ref="CF10:CF30" si="0">X10/CD10</f>
        <v>3.707706915095117</v>
      </c>
      <c r="CG10" s="14"/>
      <c r="CH10" s="14"/>
      <c r="CI10" s="38"/>
      <c r="CJ10" s="38"/>
    </row>
    <row r="11" spans="1:88" s="15" customFormat="1" x14ac:dyDescent="0.25">
      <c r="A11" s="9">
        <v>2</v>
      </c>
      <c r="B11" s="10">
        <v>45538</v>
      </c>
      <c r="C11" s="11">
        <v>1712043.76</v>
      </c>
      <c r="D11" s="11">
        <v>1055970.3500000001</v>
      </c>
      <c r="E11" s="11">
        <v>13291635.82</v>
      </c>
      <c r="F11" s="11"/>
      <c r="G11" s="11">
        <v>9248540.5199999996</v>
      </c>
      <c r="H11" s="11">
        <v>0</v>
      </c>
      <c r="I11" s="11">
        <v>0</v>
      </c>
      <c r="J11" s="11"/>
      <c r="K11" s="11">
        <v>1497000</v>
      </c>
      <c r="L11" s="11"/>
      <c r="M11" s="11">
        <v>0</v>
      </c>
      <c r="N11" s="11"/>
      <c r="O11" s="11">
        <v>14048183</v>
      </c>
      <c r="P11" s="11">
        <v>14048183</v>
      </c>
      <c r="Q11" s="11">
        <v>0</v>
      </c>
      <c r="R11" s="11">
        <v>0</v>
      </c>
      <c r="S11" s="11">
        <v>1415637.03</v>
      </c>
      <c r="T11" s="11">
        <v>1415637.03</v>
      </c>
      <c r="U11" s="11">
        <v>7430885.2800000003</v>
      </c>
      <c r="V11" s="11"/>
      <c r="W11" s="11">
        <v>33782154.850000001</v>
      </c>
      <c r="X11" s="11">
        <v>16519790.380000001</v>
      </c>
      <c r="Y11" s="11">
        <v>2454351.91</v>
      </c>
      <c r="Z11" s="11">
        <v>1361354.8</v>
      </c>
      <c r="AA11" s="11">
        <v>10308551.66</v>
      </c>
      <c r="AB11" s="11">
        <v>4073034.7</v>
      </c>
      <c r="AC11" s="11">
        <v>979002.57</v>
      </c>
      <c r="AD11" s="11">
        <v>924559.66</v>
      </c>
      <c r="AE11" s="11">
        <v>0</v>
      </c>
      <c r="AF11" s="11">
        <v>0</v>
      </c>
      <c r="AG11" s="11">
        <v>2854406.25</v>
      </c>
      <c r="AH11" s="11">
        <v>51137.2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1558.9</v>
      </c>
      <c r="AR11" s="11">
        <v>1558.9</v>
      </c>
      <c r="AS11" s="11">
        <v>2777.34</v>
      </c>
      <c r="AT11" s="11">
        <v>0</v>
      </c>
      <c r="AU11" s="11">
        <v>86126.67</v>
      </c>
      <c r="AV11" s="11">
        <v>75324.61</v>
      </c>
      <c r="AW11" s="11">
        <v>876097.91</v>
      </c>
      <c r="AX11" s="11">
        <v>434951.78</v>
      </c>
      <c r="AY11" s="12">
        <v>12359.98</v>
      </c>
      <c r="AZ11" s="12">
        <v>2917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1">
        <v>17575233.170000002</v>
      </c>
      <c r="BH11" s="11">
        <v>6924838.6500000004</v>
      </c>
      <c r="BI11" s="12">
        <v>12415.68</v>
      </c>
      <c r="BJ11" s="12">
        <v>12.9</v>
      </c>
      <c r="BK11" s="12">
        <v>132149.6</v>
      </c>
      <c r="BL11" s="12">
        <v>24528.9</v>
      </c>
      <c r="BM11" s="12">
        <v>0</v>
      </c>
      <c r="BN11" s="12">
        <v>0</v>
      </c>
      <c r="BO11" s="12">
        <v>0</v>
      </c>
      <c r="BP11" s="12">
        <v>0</v>
      </c>
      <c r="BQ11" s="12">
        <v>1665304.94</v>
      </c>
      <c r="BR11" s="12">
        <v>1659334.52</v>
      </c>
      <c r="BS11" s="12">
        <v>86519.83</v>
      </c>
      <c r="BT11" s="12">
        <v>0</v>
      </c>
      <c r="BU11" s="12">
        <v>0</v>
      </c>
      <c r="BV11" s="12">
        <v>0</v>
      </c>
      <c r="BW11" s="12">
        <v>874488.24</v>
      </c>
      <c r="BX11" s="12">
        <v>874327.92</v>
      </c>
      <c r="BY11" s="12">
        <v>504401.32</v>
      </c>
      <c r="BZ11" s="12">
        <v>167641.24</v>
      </c>
      <c r="CA11" s="11">
        <v>3275279.6</v>
      </c>
      <c r="CB11" s="11">
        <v>2725845.48</v>
      </c>
      <c r="CC11" s="11">
        <v>14299953.57</v>
      </c>
      <c r="CD11" s="11">
        <v>4198993.17</v>
      </c>
      <c r="CE11" s="13">
        <f t="shared" ref="CE11:CE30" si="1">W11/CC11</f>
        <v>2.3623961214022322</v>
      </c>
      <c r="CF11" s="13">
        <f t="shared" si="0"/>
        <v>3.9342265422165479</v>
      </c>
      <c r="CG11" s="14"/>
      <c r="CH11" s="14"/>
      <c r="CI11" s="38"/>
      <c r="CJ11" s="38"/>
    </row>
    <row r="12" spans="1:88" s="15" customFormat="1" x14ac:dyDescent="0.25">
      <c r="A12" s="9">
        <v>3</v>
      </c>
      <c r="B12" s="10">
        <v>45539</v>
      </c>
      <c r="C12" s="11">
        <v>1623365</v>
      </c>
      <c r="D12" s="11">
        <v>1028797.59</v>
      </c>
      <c r="E12" s="11">
        <v>12928112.32</v>
      </c>
      <c r="F12" s="11"/>
      <c r="G12" s="11">
        <v>9249213.0700000003</v>
      </c>
      <c r="H12" s="11">
        <v>0</v>
      </c>
      <c r="I12" s="11">
        <v>0</v>
      </c>
      <c r="J12" s="11"/>
      <c r="K12" s="11">
        <v>1497000</v>
      </c>
      <c r="L12" s="11"/>
      <c r="M12" s="11">
        <v>0</v>
      </c>
      <c r="N12" s="11"/>
      <c r="O12" s="11">
        <v>14052859.4</v>
      </c>
      <c r="P12" s="11">
        <v>14052859.4</v>
      </c>
      <c r="Q12" s="11">
        <v>0</v>
      </c>
      <c r="R12" s="11">
        <v>0</v>
      </c>
      <c r="S12" s="11">
        <v>1713445.21</v>
      </c>
      <c r="T12" s="11">
        <v>1713445.21</v>
      </c>
      <c r="U12" s="11">
        <v>7430885.2800000003</v>
      </c>
      <c r="V12" s="11"/>
      <c r="W12" s="11">
        <v>33633109.719999999</v>
      </c>
      <c r="X12" s="11">
        <v>16795102.199999999</v>
      </c>
      <c r="Y12" s="11">
        <v>2415485.94</v>
      </c>
      <c r="Z12" s="11">
        <v>1328932.83</v>
      </c>
      <c r="AA12" s="11">
        <v>10353667.720000001</v>
      </c>
      <c r="AB12" s="11">
        <v>4093988.77</v>
      </c>
      <c r="AC12" s="11">
        <v>848371.01</v>
      </c>
      <c r="AD12" s="11">
        <v>843945.38</v>
      </c>
      <c r="AE12" s="11">
        <v>0</v>
      </c>
      <c r="AF12" s="11">
        <v>0</v>
      </c>
      <c r="AG12" s="11">
        <v>2836769.08</v>
      </c>
      <c r="AH12" s="11">
        <v>51165.54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1565.69</v>
      </c>
      <c r="AR12" s="11">
        <v>1565.69</v>
      </c>
      <c r="AS12" s="11">
        <v>2777.34</v>
      </c>
      <c r="AT12" s="11">
        <v>0</v>
      </c>
      <c r="AU12" s="11">
        <v>86698.68</v>
      </c>
      <c r="AV12" s="11">
        <v>75684.84</v>
      </c>
      <c r="AW12" s="11">
        <v>234294.82</v>
      </c>
      <c r="AX12" s="11">
        <v>234197.58</v>
      </c>
      <c r="AY12" s="12">
        <v>12355.34</v>
      </c>
      <c r="AZ12" s="12">
        <v>2917.3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1">
        <v>16791985.629999999</v>
      </c>
      <c r="BH12" s="11">
        <v>6632397.9400000004</v>
      </c>
      <c r="BI12" s="12">
        <v>12009.23</v>
      </c>
      <c r="BJ12" s="12">
        <v>12.91</v>
      </c>
      <c r="BK12" s="12">
        <v>133881.98000000001</v>
      </c>
      <c r="BL12" s="12">
        <v>23020.71</v>
      </c>
      <c r="BM12" s="12">
        <v>0</v>
      </c>
      <c r="BN12" s="12">
        <v>0</v>
      </c>
      <c r="BO12" s="12">
        <v>0</v>
      </c>
      <c r="BP12" s="12">
        <v>0</v>
      </c>
      <c r="BQ12" s="12">
        <v>1084808.73</v>
      </c>
      <c r="BR12" s="12">
        <v>1077099.48</v>
      </c>
      <c r="BS12" s="12">
        <v>86519.83</v>
      </c>
      <c r="BT12" s="12">
        <v>0</v>
      </c>
      <c r="BU12" s="12">
        <v>0</v>
      </c>
      <c r="BV12" s="12">
        <v>0</v>
      </c>
      <c r="BW12" s="12">
        <v>234460.36</v>
      </c>
      <c r="BX12" s="12">
        <v>234280.35</v>
      </c>
      <c r="BY12" s="12">
        <v>908792.43</v>
      </c>
      <c r="BZ12" s="12">
        <v>607916.72</v>
      </c>
      <c r="CA12" s="11">
        <v>2460472.5499999998</v>
      </c>
      <c r="CB12" s="11">
        <v>1942330.16</v>
      </c>
      <c r="CC12" s="11">
        <v>14331513.08</v>
      </c>
      <c r="CD12" s="11">
        <v>4690067.7699999996</v>
      </c>
      <c r="CE12" s="13">
        <f t="shared" si="1"/>
        <v>2.3467940567235623</v>
      </c>
      <c r="CF12" s="13">
        <f t="shared" si="0"/>
        <v>3.5809935002282494</v>
      </c>
      <c r="CG12" s="14"/>
      <c r="CH12" s="14"/>
      <c r="CI12" s="38"/>
      <c r="CJ12" s="38"/>
    </row>
    <row r="13" spans="1:88" s="15" customFormat="1" x14ac:dyDescent="0.25">
      <c r="A13" s="9">
        <v>4</v>
      </c>
      <c r="B13" s="10">
        <v>45540</v>
      </c>
      <c r="C13" s="11">
        <v>1568194.44</v>
      </c>
      <c r="D13" s="11">
        <v>997653.62</v>
      </c>
      <c r="E13" s="11">
        <v>505847.78</v>
      </c>
      <c r="F13" s="11"/>
      <c r="G13" s="11">
        <v>11016716.210000001</v>
      </c>
      <c r="H13" s="11">
        <v>0</v>
      </c>
      <c r="I13" s="11">
        <v>0</v>
      </c>
      <c r="J13" s="11"/>
      <c r="K13" s="11">
        <v>11497000</v>
      </c>
      <c r="L13" s="11"/>
      <c r="M13" s="11">
        <v>0</v>
      </c>
      <c r="N13" s="11"/>
      <c r="O13" s="11">
        <v>13279355.5</v>
      </c>
      <c r="P13" s="11">
        <v>13279355.5</v>
      </c>
      <c r="Q13" s="11">
        <v>0</v>
      </c>
      <c r="R13" s="11">
        <v>0</v>
      </c>
      <c r="S13" s="11">
        <v>3051904.53</v>
      </c>
      <c r="T13" s="11">
        <v>3051904.53</v>
      </c>
      <c r="U13" s="11">
        <v>7430885.2800000003</v>
      </c>
      <c r="V13" s="11"/>
      <c r="W13" s="11">
        <v>33488133.170000002</v>
      </c>
      <c r="X13" s="11">
        <v>17328913.640000001</v>
      </c>
      <c r="Y13" s="11">
        <v>2388569.9900000002</v>
      </c>
      <c r="Z13" s="11">
        <v>1331328.74</v>
      </c>
      <c r="AA13" s="11">
        <v>10224616.130000001</v>
      </c>
      <c r="AB13" s="11">
        <v>4072614.08</v>
      </c>
      <c r="AC13" s="11">
        <v>1247923.03</v>
      </c>
      <c r="AD13" s="11">
        <v>1243469.33</v>
      </c>
      <c r="AE13" s="11">
        <v>0</v>
      </c>
      <c r="AF13" s="11">
        <v>0</v>
      </c>
      <c r="AG13" s="11">
        <v>2846436.27</v>
      </c>
      <c r="AH13" s="11">
        <v>54443.040000000001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1578.74</v>
      </c>
      <c r="AR13" s="11">
        <v>1578.74</v>
      </c>
      <c r="AS13" s="11">
        <v>2777.34</v>
      </c>
      <c r="AT13" s="11">
        <v>0</v>
      </c>
      <c r="AU13" s="11">
        <v>107693.58</v>
      </c>
      <c r="AV13" s="11">
        <v>92428.44</v>
      </c>
      <c r="AW13" s="11">
        <v>189081.72</v>
      </c>
      <c r="AX13" s="11">
        <v>188909.61</v>
      </c>
      <c r="AY13" s="12">
        <v>12366.29</v>
      </c>
      <c r="AZ13" s="12">
        <v>2925.49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1">
        <v>17021043.100000001</v>
      </c>
      <c r="BH13" s="11">
        <v>6987697.4699999997</v>
      </c>
      <c r="BI13" s="12">
        <v>12172.66</v>
      </c>
      <c r="BJ13" s="12">
        <v>12.98</v>
      </c>
      <c r="BK13" s="12">
        <v>139339.07999999999</v>
      </c>
      <c r="BL13" s="12">
        <v>28227</v>
      </c>
      <c r="BM13" s="12">
        <v>0</v>
      </c>
      <c r="BN13" s="12">
        <v>0</v>
      </c>
      <c r="BO13" s="12">
        <v>0</v>
      </c>
      <c r="BP13" s="12">
        <v>0</v>
      </c>
      <c r="BQ13" s="12">
        <v>1090481.8899999999</v>
      </c>
      <c r="BR13" s="12">
        <v>1083065.72</v>
      </c>
      <c r="BS13" s="12">
        <v>87117.83</v>
      </c>
      <c r="BT13" s="12">
        <v>0</v>
      </c>
      <c r="BU13" s="12">
        <v>0</v>
      </c>
      <c r="BV13" s="12">
        <v>0</v>
      </c>
      <c r="BW13" s="12">
        <v>188740.98</v>
      </c>
      <c r="BX13" s="12">
        <v>188739.24</v>
      </c>
      <c r="BY13" s="12">
        <v>788055.55</v>
      </c>
      <c r="BZ13" s="12">
        <v>599082.56000000006</v>
      </c>
      <c r="CA13" s="11">
        <v>2305907.9900000002</v>
      </c>
      <c r="CB13" s="11">
        <v>1899127.5</v>
      </c>
      <c r="CC13" s="11">
        <v>14715135.109999999</v>
      </c>
      <c r="CD13" s="11">
        <v>5088569.97</v>
      </c>
      <c r="CE13" s="13">
        <f t="shared" si="1"/>
        <v>2.275761175121144</v>
      </c>
      <c r="CF13" s="13">
        <f t="shared" si="0"/>
        <v>3.4054584573197881</v>
      </c>
      <c r="CG13" s="14"/>
      <c r="CH13" s="14"/>
      <c r="CI13" s="38"/>
      <c r="CJ13" s="38"/>
    </row>
    <row r="14" spans="1:88" s="15" customFormat="1" x14ac:dyDescent="0.25">
      <c r="A14" s="9">
        <v>5</v>
      </c>
      <c r="B14" s="10">
        <v>45541</v>
      </c>
      <c r="C14" s="11">
        <v>1961816.69</v>
      </c>
      <c r="D14" s="11">
        <v>1389753.45</v>
      </c>
      <c r="E14" s="11">
        <v>436190.86</v>
      </c>
      <c r="F14" s="11"/>
      <c r="G14" s="11">
        <v>11020646.51</v>
      </c>
      <c r="H14" s="11">
        <v>0</v>
      </c>
      <c r="I14" s="11">
        <v>0</v>
      </c>
      <c r="J14" s="11"/>
      <c r="K14" s="11">
        <v>11767000</v>
      </c>
      <c r="L14" s="11"/>
      <c r="M14" s="11">
        <v>0</v>
      </c>
      <c r="N14" s="11"/>
      <c r="O14" s="11">
        <v>13287617.300000001</v>
      </c>
      <c r="P14" s="11">
        <v>13287617.300000001</v>
      </c>
      <c r="Q14" s="11">
        <v>0</v>
      </c>
      <c r="R14" s="11">
        <v>0</v>
      </c>
      <c r="S14" s="11">
        <v>3046971.91</v>
      </c>
      <c r="T14" s="11">
        <v>3046971.91</v>
      </c>
      <c r="U14" s="11">
        <v>7430885.2800000003</v>
      </c>
      <c r="V14" s="11"/>
      <c r="W14" s="11">
        <v>34089357.990000002</v>
      </c>
      <c r="X14" s="11">
        <v>17724342.670000002</v>
      </c>
      <c r="Y14" s="11">
        <v>2410875.27</v>
      </c>
      <c r="Z14" s="11">
        <v>1336998.69</v>
      </c>
      <c r="AA14" s="11">
        <v>10224395.300000001</v>
      </c>
      <c r="AB14" s="11">
        <v>4025888.82</v>
      </c>
      <c r="AC14" s="11">
        <v>1329302.08</v>
      </c>
      <c r="AD14" s="11">
        <v>1324872.78</v>
      </c>
      <c r="AE14" s="11">
        <v>63.75</v>
      </c>
      <c r="AF14" s="11">
        <v>0</v>
      </c>
      <c r="AG14" s="11">
        <v>2813171.98</v>
      </c>
      <c r="AH14" s="11">
        <v>54471.4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1576</v>
      </c>
      <c r="AR14" s="11">
        <v>1576</v>
      </c>
      <c r="AS14" s="11">
        <v>2777.34</v>
      </c>
      <c r="AT14" s="11">
        <v>0</v>
      </c>
      <c r="AU14" s="11">
        <v>85286.02</v>
      </c>
      <c r="AV14" s="11">
        <v>75751.73</v>
      </c>
      <c r="AW14" s="11">
        <v>122416.25</v>
      </c>
      <c r="AX14" s="11">
        <v>122248.55</v>
      </c>
      <c r="AY14" s="12">
        <v>12371.08</v>
      </c>
      <c r="AZ14" s="12">
        <v>2927.81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1">
        <v>17002235.07</v>
      </c>
      <c r="BH14" s="11">
        <v>6944735.7699999996</v>
      </c>
      <c r="BI14" s="12">
        <v>11832.15</v>
      </c>
      <c r="BJ14" s="12">
        <v>12.98</v>
      </c>
      <c r="BK14" s="12">
        <v>135679.9</v>
      </c>
      <c r="BL14" s="12">
        <v>27649.25</v>
      </c>
      <c r="BM14" s="12">
        <v>0</v>
      </c>
      <c r="BN14" s="12">
        <v>0</v>
      </c>
      <c r="BO14" s="12">
        <v>0</v>
      </c>
      <c r="BP14" s="12">
        <v>0</v>
      </c>
      <c r="BQ14" s="12">
        <v>1106324.69</v>
      </c>
      <c r="BR14" s="12">
        <v>1098287.71</v>
      </c>
      <c r="BS14" s="12">
        <v>87117.83</v>
      </c>
      <c r="BT14" s="12">
        <v>0</v>
      </c>
      <c r="BU14" s="12">
        <v>0</v>
      </c>
      <c r="BV14" s="12">
        <v>0</v>
      </c>
      <c r="BW14" s="12">
        <v>122274.9</v>
      </c>
      <c r="BX14" s="12">
        <v>122177.88</v>
      </c>
      <c r="BY14" s="12">
        <v>339874.6</v>
      </c>
      <c r="BZ14" s="12">
        <v>142587.94</v>
      </c>
      <c r="CA14" s="11">
        <v>1803104.06</v>
      </c>
      <c r="CB14" s="11">
        <v>1390715.76</v>
      </c>
      <c r="CC14" s="11">
        <v>15199131</v>
      </c>
      <c r="CD14" s="11">
        <v>5554020.0099999998</v>
      </c>
      <c r="CE14" s="13">
        <f t="shared" si="1"/>
        <v>2.2428491464413329</v>
      </c>
      <c r="CF14" s="13">
        <f t="shared" si="0"/>
        <v>3.191263740153504</v>
      </c>
      <c r="CG14" s="14"/>
      <c r="CH14" s="14"/>
      <c r="CI14" s="38"/>
      <c r="CJ14" s="38"/>
    </row>
    <row r="15" spans="1:88" s="15" customFormat="1" x14ac:dyDescent="0.25">
      <c r="A15" s="9">
        <v>6</v>
      </c>
      <c r="B15" s="10">
        <v>45542</v>
      </c>
      <c r="C15" s="11">
        <v>1977037.52</v>
      </c>
      <c r="D15" s="11">
        <v>1316391.3400000001</v>
      </c>
      <c r="E15" s="11">
        <v>344461</v>
      </c>
      <c r="F15" s="11"/>
      <c r="G15" s="11">
        <v>11024607.59</v>
      </c>
      <c r="H15" s="11">
        <v>0</v>
      </c>
      <c r="I15" s="11">
        <v>0</v>
      </c>
      <c r="J15" s="11"/>
      <c r="K15" s="11">
        <v>11436000</v>
      </c>
      <c r="L15" s="11"/>
      <c r="M15" s="11">
        <v>0</v>
      </c>
      <c r="N15" s="11"/>
      <c r="O15" s="11">
        <v>13243289</v>
      </c>
      <c r="P15" s="11">
        <v>13243289</v>
      </c>
      <c r="Q15" s="11">
        <v>0</v>
      </c>
      <c r="R15" s="11">
        <v>0</v>
      </c>
      <c r="S15" s="11">
        <v>3106502.46</v>
      </c>
      <c r="T15" s="11">
        <v>3106502.46</v>
      </c>
      <c r="U15" s="11">
        <v>7430885.2800000003</v>
      </c>
      <c r="V15" s="11"/>
      <c r="W15" s="11">
        <v>33701012.289999999</v>
      </c>
      <c r="X15" s="11">
        <v>17666182.800000001</v>
      </c>
      <c r="Y15" s="11">
        <v>2443779.5699999998</v>
      </c>
      <c r="Z15" s="11">
        <v>1333282.46</v>
      </c>
      <c r="AA15" s="11">
        <v>10037364.460000001</v>
      </c>
      <c r="AB15" s="11">
        <v>4040881.79</v>
      </c>
      <c r="AC15" s="11">
        <v>1240771.3500000001</v>
      </c>
      <c r="AD15" s="11">
        <v>1236366.3999999999</v>
      </c>
      <c r="AE15" s="11">
        <v>92.74</v>
      </c>
      <c r="AF15" s="11">
        <v>0</v>
      </c>
      <c r="AG15" s="11">
        <v>2748969.33</v>
      </c>
      <c r="AH15" s="11">
        <v>54268.65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1556.56</v>
      </c>
      <c r="AR15" s="11">
        <v>1556.56</v>
      </c>
      <c r="AS15" s="11">
        <v>2777.34</v>
      </c>
      <c r="AT15" s="11">
        <v>0</v>
      </c>
      <c r="AU15" s="11">
        <v>84908.96</v>
      </c>
      <c r="AV15" s="11">
        <v>75419.75</v>
      </c>
      <c r="AW15" s="11">
        <v>222791.46</v>
      </c>
      <c r="AX15" s="11">
        <v>222564.64</v>
      </c>
      <c r="AY15" s="12">
        <v>12356.99</v>
      </c>
      <c r="AZ15" s="12">
        <v>2926.62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  <c r="BG15" s="11">
        <v>16795368.760000002</v>
      </c>
      <c r="BH15" s="11">
        <v>6967266.8700000001</v>
      </c>
      <c r="BI15" s="12">
        <v>11793.5</v>
      </c>
      <c r="BJ15" s="12">
        <v>12.92</v>
      </c>
      <c r="BK15" s="12">
        <v>135170.81</v>
      </c>
      <c r="BL15" s="12">
        <v>25798.98</v>
      </c>
      <c r="BM15" s="12">
        <v>0</v>
      </c>
      <c r="BN15" s="12">
        <v>0</v>
      </c>
      <c r="BO15" s="12">
        <v>0</v>
      </c>
      <c r="BP15" s="12">
        <v>0</v>
      </c>
      <c r="BQ15" s="12">
        <v>1230527.81</v>
      </c>
      <c r="BR15" s="12">
        <v>1087646.9099999999</v>
      </c>
      <c r="BS15" s="12">
        <v>87117.83</v>
      </c>
      <c r="BT15" s="12">
        <v>0</v>
      </c>
      <c r="BU15" s="12">
        <v>0</v>
      </c>
      <c r="BV15" s="12">
        <v>0</v>
      </c>
      <c r="BW15" s="12">
        <v>222366.64</v>
      </c>
      <c r="BX15" s="12">
        <v>222352.23</v>
      </c>
      <c r="BY15" s="12">
        <v>350964.05</v>
      </c>
      <c r="BZ15" s="12">
        <v>146558.47</v>
      </c>
      <c r="CA15" s="11">
        <v>2037940.65</v>
      </c>
      <c r="CB15" s="11">
        <v>1482369.51</v>
      </c>
      <c r="CC15" s="11">
        <v>14757428.109999999</v>
      </c>
      <c r="CD15" s="11">
        <v>5484897.3600000003</v>
      </c>
      <c r="CE15" s="13">
        <f t="shared" si="1"/>
        <v>2.2836643376336934</v>
      </c>
      <c r="CF15" s="13">
        <f t="shared" si="0"/>
        <v>3.2208775553094395</v>
      </c>
      <c r="CG15" s="14"/>
      <c r="CH15" s="14"/>
      <c r="CI15" s="38"/>
      <c r="CJ15" s="38"/>
    </row>
    <row r="16" spans="1:88" s="15" customFormat="1" x14ac:dyDescent="0.25">
      <c r="A16" s="9">
        <v>7</v>
      </c>
      <c r="B16" s="10">
        <v>45545</v>
      </c>
      <c r="C16" s="11">
        <v>1879697.51</v>
      </c>
      <c r="D16" s="11">
        <v>1252114.1499999999</v>
      </c>
      <c r="E16" s="11">
        <v>444587.71</v>
      </c>
      <c r="F16" s="11"/>
      <c r="G16" s="11">
        <v>11036425.039999999</v>
      </c>
      <c r="H16" s="11">
        <v>0</v>
      </c>
      <c r="I16" s="11">
        <v>0</v>
      </c>
      <c r="J16" s="11"/>
      <c r="K16" s="11">
        <v>11318000</v>
      </c>
      <c r="L16" s="11"/>
      <c r="M16" s="11">
        <v>0</v>
      </c>
      <c r="N16" s="11"/>
      <c r="O16" s="11">
        <v>13224209.4</v>
      </c>
      <c r="P16" s="11">
        <v>13224209.4</v>
      </c>
      <c r="Q16" s="11">
        <v>0</v>
      </c>
      <c r="R16" s="11">
        <v>0</v>
      </c>
      <c r="S16" s="11">
        <v>3190005.07</v>
      </c>
      <c r="T16" s="11">
        <v>3190005.07</v>
      </c>
      <c r="U16" s="11">
        <v>7430885.2800000003</v>
      </c>
      <c r="V16" s="11"/>
      <c r="W16" s="11">
        <v>33662039.460000001</v>
      </c>
      <c r="X16" s="11">
        <v>17666328.620000001</v>
      </c>
      <c r="Y16" s="11">
        <v>2518074.14</v>
      </c>
      <c r="Z16" s="11">
        <v>1336759.1200000001</v>
      </c>
      <c r="AA16" s="11">
        <v>10022906.84</v>
      </c>
      <c r="AB16" s="11">
        <v>4160115.32</v>
      </c>
      <c r="AC16" s="11">
        <v>1034641.69</v>
      </c>
      <c r="AD16" s="11">
        <v>1030259.71</v>
      </c>
      <c r="AE16" s="11">
        <v>0</v>
      </c>
      <c r="AF16" s="11">
        <v>0</v>
      </c>
      <c r="AG16" s="11">
        <v>2809324.8</v>
      </c>
      <c r="AH16" s="11">
        <v>74443.429999999993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1550.62</v>
      </c>
      <c r="AR16" s="11">
        <v>1550.62</v>
      </c>
      <c r="AS16" s="11">
        <v>2777.34</v>
      </c>
      <c r="AT16" s="11">
        <v>0</v>
      </c>
      <c r="AU16" s="11">
        <v>86476.85</v>
      </c>
      <c r="AV16" s="11">
        <v>75339.12</v>
      </c>
      <c r="AW16" s="11">
        <v>249148.24</v>
      </c>
      <c r="AX16" s="11">
        <v>249103.6</v>
      </c>
      <c r="AY16" s="12">
        <v>12325.55</v>
      </c>
      <c r="AZ16" s="12">
        <v>2922.1</v>
      </c>
      <c r="BA16" s="12">
        <v>0</v>
      </c>
      <c r="BB16" s="12">
        <v>0</v>
      </c>
      <c r="BC16" s="12">
        <v>0</v>
      </c>
      <c r="BD16" s="12">
        <v>0</v>
      </c>
      <c r="BE16" s="12">
        <v>0</v>
      </c>
      <c r="BF16" s="12">
        <v>0</v>
      </c>
      <c r="BG16" s="11">
        <v>16737226.060000001</v>
      </c>
      <c r="BH16" s="11">
        <v>6930493.0099999998</v>
      </c>
      <c r="BI16" s="12">
        <v>11720.27</v>
      </c>
      <c r="BJ16" s="12">
        <v>16.260000000000002</v>
      </c>
      <c r="BK16" s="12">
        <v>142293.62</v>
      </c>
      <c r="BL16" s="12">
        <v>26729.919999999998</v>
      </c>
      <c r="BM16" s="12">
        <v>0</v>
      </c>
      <c r="BN16" s="12">
        <v>0</v>
      </c>
      <c r="BO16" s="12">
        <v>0</v>
      </c>
      <c r="BP16" s="12">
        <v>0</v>
      </c>
      <c r="BQ16" s="12">
        <v>1089158.8999999999</v>
      </c>
      <c r="BR16" s="12">
        <v>1083468.0900000001</v>
      </c>
      <c r="BS16" s="12">
        <v>88195.92</v>
      </c>
      <c r="BT16" s="12">
        <v>1078.0899999999999</v>
      </c>
      <c r="BU16" s="12">
        <v>0</v>
      </c>
      <c r="BV16" s="12">
        <v>0</v>
      </c>
      <c r="BW16" s="12">
        <v>249794.16</v>
      </c>
      <c r="BX16" s="12">
        <v>249426.56</v>
      </c>
      <c r="BY16" s="12">
        <v>629531.19999999995</v>
      </c>
      <c r="BZ16" s="12">
        <v>255093.44</v>
      </c>
      <c r="CA16" s="11">
        <v>2210694.0699999998</v>
      </c>
      <c r="CB16" s="11">
        <v>1615812.36</v>
      </c>
      <c r="CC16" s="11">
        <v>14526531.99</v>
      </c>
      <c r="CD16" s="11">
        <v>5314680.66</v>
      </c>
      <c r="CE16" s="13">
        <f t="shared" si="1"/>
        <v>2.3172798217202013</v>
      </c>
      <c r="CF16" s="13">
        <f t="shared" si="0"/>
        <v>3.324062112134504</v>
      </c>
      <c r="CG16" s="14"/>
      <c r="CH16" s="14"/>
      <c r="CI16" s="38"/>
      <c r="CJ16" s="38"/>
    </row>
    <row r="17" spans="1:88" s="15" customFormat="1" x14ac:dyDescent="0.25">
      <c r="A17" s="9">
        <v>8</v>
      </c>
      <c r="B17" s="10">
        <v>45546</v>
      </c>
      <c r="C17" s="11">
        <v>1787770.98</v>
      </c>
      <c r="D17" s="11">
        <v>1189110.02</v>
      </c>
      <c r="E17" s="11">
        <v>731468.17</v>
      </c>
      <c r="F17" s="11"/>
      <c r="G17" s="11">
        <v>11035655.58</v>
      </c>
      <c r="H17" s="11">
        <v>0</v>
      </c>
      <c r="I17" s="11">
        <v>0</v>
      </c>
      <c r="J17" s="11"/>
      <c r="K17" s="11">
        <v>11386000</v>
      </c>
      <c r="L17" s="11"/>
      <c r="M17" s="11">
        <v>0</v>
      </c>
      <c r="N17" s="11"/>
      <c r="O17" s="11">
        <v>13227169.4</v>
      </c>
      <c r="P17" s="11">
        <v>13227169.4</v>
      </c>
      <c r="Q17" s="11">
        <v>0</v>
      </c>
      <c r="R17" s="11">
        <v>0</v>
      </c>
      <c r="S17" s="11">
        <v>3627151.58</v>
      </c>
      <c r="T17" s="11">
        <v>3627151.58</v>
      </c>
      <c r="U17" s="11">
        <v>7494661.7000000002</v>
      </c>
      <c r="V17" s="11"/>
      <c r="W17" s="11">
        <v>34300554</v>
      </c>
      <c r="X17" s="11">
        <v>18043431</v>
      </c>
      <c r="Y17" s="11">
        <v>2503541.08</v>
      </c>
      <c r="Z17" s="11">
        <v>1323221.21</v>
      </c>
      <c r="AA17" s="11">
        <v>10040405.84</v>
      </c>
      <c r="AB17" s="11">
        <v>4091028.28</v>
      </c>
      <c r="AC17" s="11">
        <v>1260705.8899999999</v>
      </c>
      <c r="AD17" s="11">
        <v>1256342.23</v>
      </c>
      <c r="AE17" s="11">
        <v>0</v>
      </c>
      <c r="AF17" s="11">
        <v>0</v>
      </c>
      <c r="AG17" s="11">
        <v>2808713.59</v>
      </c>
      <c r="AH17" s="11">
        <v>71437.509999999995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1570.53</v>
      </c>
      <c r="AR17" s="11">
        <v>1570.53</v>
      </c>
      <c r="AS17" s="11">
        <v>2777.34</v>
      </c>
      <c r="AT17" s="11">
        <v>0</v>
      </c>
      <c r="AU17" s="11">
        <v>209544.28</v>
      </c>
      <c r="AV17" s="11">
        <v>197552.24</v>
      </c>
      <c r="AW17" s="11">
        <v>249257.52</v>
      </c>
      <c r="AX17" s="11">
        <v>249192.29</v>
      </c>
      <c r="AY17" s="12">
        <v>12222.69</v>
      </c>
      <c r="AZ17" s="12">
        <v>2918.14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1">
        <v>17088738.760000002</v>
      </c>
      <c r="BH17" s="11">
        <v>7193262.4299999997</v>
      </c>
      <c r="BI17" s="12">
        <v>11595.12</v>
      </c>
      <c r="BJ17" s="12">
        <v>16.29</v>
      </c>
      <c r="BK17" s="12">
        <v>141492.07999999999</v>
      </c>
      <c r="BL17" s="12">
        <v>26102.02</v>
      </c>
      <c r="BM17" s="12">
        <v>0</v>
      </c>
      <c r="BN17" s="12">
        <v>0</v>
      </c>
      <c r="BO17" s="12">
        <v>0</v>
      </c>
      <c r="BP17" s="12">
        <v>0</v>
      </c>
      <c r="BQ17" s="12">
        <v>1143584.18</v>
      </c>
      <c r="BR17" s="12">
        <v>1083872.01</v>
      </c>
      <c r="BS17" s="12">
        <v>88197.97</v>
      </c>
      <c r="BT17" s="12">
        <v>1080.1400000000001</v>
      </c>
      <c r="BU17" s="12">
        <v>0</v>
      </c>
      <c r="BV17" s="12">
        <v>0</v>
      </c>
      <c r="BW17" s="12">
        <v>249340.91</v>
      </c>
      <c r="BX17" s="12">
        <v>249233.99</v>
      </c>
      <c r="BY17" s="12">
        <v>575498.99</v>
      </c>
      <c r="BZ17" s="12">
        <v>290124.59000000003</v>
      </c>
      <c r="CA17" s="11">
        <v>2209709.25</v>
      </c>
      <c r="CB17" s="11">
        <v>1650429.04</v>
      </c>
      <c r="CC17" s="11">
        <v>14879029.51</v>
      </c>
      <c r="CD17" s="11">
        <v>5542833.3799999999</v>
      </c>
      <c r="CE17" s="13">
        <f t="shared" si="1"/>
        <v>2.3052951119524998</v>
      </c>
      <c r="CF17" s="13">
        <f t="shared" si="0"/>
        <v>3.2552721258238506</v>
      </c>
      <c r="CG17" s="14"/>
      <c r="CH17" s="14"/>
      <c r="CI17" s="38"/>
      <c r="CJ17" s="38"/>
    </row>
    <row r="18" spans="1:88" s="15" customFormat="1" x14ac:dyDescent="0.25">
      <c r="A18" s="9">
        <v>9</v>
      </c>
      <c r="B18" s="10">
        <v>45547</v>
      </c>
      <c r="C18" s="11">
        <v>1703130.91</v>
      </c>
      <c r="D18" s="11">
        <v>1136361.8899999999</v>
      </c>
      <c r="E18" s="11">
        <v>529055.46</v>
      </c>
      <c r="F18" s="11"/>
      <c r="G18" s="11">
        <v>11039619.5</v>
      </c>
      <c r="H18" s="11">
        <v>0</v>
      </c>
      <c r="I18" s="11">
        <v>0</v>
      </c>
      <c r="J18" s="11"/>
      <c r="K18" s="11">
        <v>11436000</v>
      </c>
      <c r="L18" s="11"/>
      <c r="M18" s="11">
        <v>0</v>
      </c>
      <c r="N18" s="11"/>
      <c r="O18" s="11">
        <v>11875677</v>
      </c>
      <c r="P18" s="11">
        <v>11875677</v>
      </c>
      <c r="Q18" s="11">
        <v>0</v>
      </c>
      <c r="R18" s="11">
        <v>0</v>
      </c>
      <c r="S18" s="11">
        <v>4447934.8600000003</v>
      </c>
      <c r="T18" s="11">
        <v>4447934.8600000003</v>
      </c>
      <c r="U18" s="11">
        <v>7494661.7000000002</v>
      </c>
      <c r="V18" s="11"/>
      <c r="W18" s="11">
        <v>33536756.030000001</v>
      </c>
      <c r="X18" s="11">
        <v>17459973.75</v>
      </c>
      <c r="Y18" s="11">
        <v>2465944.88</v>
      </c>
      <c r="Z18" s="11">
        <v>1323260.45</v>
      </c>
      <c r="AA18" s="11">
        <v>10067139.470000001</v>
      </c>
      <c r="AB18" s="11">
        <v>4144893.73</v>
      </c>
      <c r="AC18" s="11">
        <v>1219308.55</v>
      </c>
      <c r="AD18" s="11">
        <v>1214915.47</v>
      </c>
      <c r="AE18" s="11">
        <v>90</v>
      </c>
      <c r="AF18" s="11">
        <v>0</v>
      </c>
      <c r="AG18" s="11">
        <v>2828641.78</v>
      </c>
      <c r="AH18" s="11">
        <v>71492.759999999995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1575.87</v>
      </c>
      <c r="AR18" s="11">
        <v>1575.87</v>
      </c>
      <c r="AS18" s="11">
        <v>2777.34</v>
      </c>
      <c r="AT18" s="11">
        <v>0</v>
      </c>
      <c r="AU18" s="11">
        <v>86958.31</v>
      </c>
      <c r="AV18" s="11">
        <v>75376.84</v>
      </c>
      <c r="AW18" s="11">
        <v>260450.62</v>
      </c>
      <c r="AX18" s="11">
        <v>260228.16</v>
      </c>
      <c r="AY18" s="12">
        <v>12242.56</v>
      </c>
      <c r="AZ18" s="12">
        <v>2918.54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1">
        <v>16945129.390000001</v>
      </c>
      <c r="BH18" s="11">
        <v>7094661.8200000003</v>
      </c>
      <c r="BI18" s="12">
        <v>11555.77</v>
      </c>
      <c r="BJ18" s="12">
        <v>16.309999999999999</v>
      </c>
      <c r="BK18" s="12">
        <v>139452.85999999999</v>
      </c>
      <c r="BL18" s="12">
        <v>26112.5</v>
      </c>
      <c r="BM18" s="12">
        <v>0</v>
      </c>
      <c r="BN18" s="12">
        <v>0</v>
      </c>
      <c r="BO18" s="12">
        <v>0</v>
      </c>
      <c r="BP18" s="12">
        <v>0</v>
      </c>
      <c r="BQ18" s="12">
        <v>1565376.05</v>
      </c>
      <c r="BR18" s="12">
        <v>1557020.79</v>
      </c>
      <c r="BS18" s="12">
        <v>88199.16</v>
      </c>
      <c r="BT18" s="12">
        <v>1081.33</v>
      </c>
      <c r="BU18" s="12">
        <v>0</v>
      </c>
      <c r="BV18" s="12">
        <v>0</v>
      </c>
      <c r="BW18" s="12">
        <v>260023.67999999999</v>
      </c>
      <c r="BX18" s="12">
        <v>260014.69</v>
      </c>
      <c r="BY18" s="12">
        <v>377602.84</v>
      </c>
      <c r="BZ18" s="12">
        <v>153363.69</v>
      </c>
      <c r="CA18" s="11">
        <v>2442210.36</v>
      </c>
      <c r="CB18" s="11">
        <v>1997609.31</v>
      </c>
      <c r="CC18" s="11">
        <v>14502919.029999999</v>
      </c>
      <c r="CD18" s="11">
        <v>5097052.51</v>
      </c>
      <c r="CE18" s="13">
        <f t="shared" si="1"/>
        <v>2.3124142085208899</v>
      </c>
      <c r="CF18" s="13">
        <f t="shared" si="0"/>
        <v>3.4255039977997011</v>
      </c>
      <c r="CG18" s="14"/>
      <c r="CH18" s="14"/>
      <c r="CI18" s="38"/>
      <c r="CJ18" s="38"/>
    </row>
    <row r="19" spans="1:88" s="15" customFormat="1" x14ac:dyDescent="0.25">
      <c r="A19" s="9">
        <v>10</v>
      </c>
      <c r="B19" s="10">
        <v>45548</v>
      </c>
      <c r="C19" s="11">
        <v>1651509.07</v>
      </c>
      <c r="D19" s="11">
        <v>1082010.42</v>
      </c>
      <c r="E19" s="11">
        <v>631742.69999999995</v>
      </c>
      <c r="F19" s="11"/>
      <c r="G19" s="11">
        <v>11043592.529999999</v>
      </c>
      <c r="H19" s="11">
        <v>0</v>
      </c>
      <c r="I19" s="11">
        <v>0</v>
      </c>
      <c r="J19" s="11"/>
      <c r="K19" s="11">
        <v>11286000</v>
      </c>
      <c r="L19" s="11"/>
      <c r="M19" s="11">
        <v>0</v>
      </c>
      <c r="N19" s="11"/>
      <c r="O19" s="11">
        <v>11892211</v>
      </c>
      <c r="P19" s="11">
        <v>11892211</v>
      </c>
      <c r="Q19" s="11">
        <v>0</v>
      </c>
      <c r="R19" s="11">
        <v>0</v>
      </c>
      <c r="S19" s="11">
        <v>4537237.5999999996</v>
      </c>
      <c r="T19" s="11">
        <v>4537237.5999999996</v>
      </c>
      <c r="U19" s="11">
        <v>7494661.7000000002</v>
      </c>
      <c r="V19" s="11"/>
      <c r="W19" s="11">
        <v>33547631.210000001</v>
      </c>
      <c r="X19" s="11">
        <v>17511459.02</v>
      </c>
      <c r="Y19" s="11">
        <v>2465831.38</v>
      </c>
      <c r="Z19" s="11">
        <v>1326267.57</v>
      </c>
      <c r="AA19" s="11">
        <v>10029647.970000001</v>
      </c>
      <c r="AB19" s="11">
        <v>4120200.68</v>
      </c>
      <c r="AC19" s="11">
        <v>1199575.43</v>
      </c>
      <c r="AD19" s="11">
        <v>1195000.3500000001</v>
      </c>
      <c r="AE19" s="11">
        <v>0</v>
      </c>
      <c r="AF19" s="11">
        <v>0</v>
      </c>
      <c r="AG19" s="11">
        <v>2803707.62</v>
      </c>
      <c r="AH19" s="11">
        <v>72275.48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1573.59</v>
      </c>
      <c r="AR19" s="11">
        <v>1573.59</v>
      </c>
      <c r="AS19" s="11">
        <v>2777.34</v>
      </c>
      <c r="AT19" s="11">
        <v>0</v>
      </c>
      <c r="AU19" s="11">
        <v>87548.49</v>
      </c>
      <c r="AV19" s="11">
        <v>75416.160000000003</v>
      </c>
      <c r="AW19" s="11">
        <v>147726.29</v>
      </c>
      <c r="AX19" s="11">
        <v>147700.49</v>
      </c>
      <c r="AY19" s="12">
        <v>12233.87</v>
      </c>
      <c r="AZ19" s="12">
        <v>2923.77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0</v>
      </c>
      <c r="BG19" s="11">
        <v>16750621.99</v>
      </c>
      <c r="BH19" s="11">
        <v>6941358.0899999999</v>
      </c>
      <c r="BI19" s="12">
        <v>11208.23</v>
      </c>
      <c r="BJ19" s="12">
        <v>16.350000000000001</v>
      </c>
      <c r="BK19" s="12">
        <v>139858.32</v>
      </c>
      <c r="BL19" s="12">
        <v>26161.43</v>
      </c>
      <c r="BM19" s="12">
        <v>0</v>
      </c>
      <c r="BN19" s="12">
        <v>0</v>
      </c>
      <c r="BO19" s="12">
        <v>0</v>
      </c>
      <c r="BP19" s="12">
        <v>0</v>
      </c>
      <c r="BQ19" s="12">
        <v>1382845.76</v>
      </c>
      <c r="BR19" s="12">
        <v>1374145.75</v>
      </c>
      <c r="BS19" s="12">
        <v>88200.36</v>
      </c>
      <c r="BT19" s="12">
        <v>1082.53</v>
      </c>
      <c r="BU19" s="12">
        <v>0</v>
      </c>
      <c r="BV19" s="12">
        <v>0</v>
      </c>
      <c r="BW19" s="12">
        <v>147974.73000000001</v>
      </c>
      <c r="BX19" s="12">
        <v>147824.71</v>
      </c>
      <c r="BY19" s="12">
        <v>411173.33</v>
      </c>
      <c r="BZ19" s="12">
        <v>149522.70000000001</v>
      </c>
      <c r="CA19" s="11">
        <v>2181260.7200000002</v>
      </c>
      <c r="CB19" s="11">
        <v>1698753.47</v>
      </c>
      <c r="CC19" s="11">
        <v>14569361.27</v>
      </c>
      <c r="CD19" s="11">
        <v>5242604.62</v>
      </c>
      <c r="CE19" s="13">
        <f t="shared" si="1"/>
        <v>2.3026150967289456</v>
      </c>
      <c r="CF19" s="13">
        <f t="shared" si="0"/>
        <v>3.3402211857052078</v>
      </c>
      <c r="CG19" s="14"/>
      <c r="CH19" s="14"/>
      <c r="CI19" s="38"/>
      <c r="CJ19" s="38"/>
    </row>
    <row r="20" spans="1:88" s="15" customFormat="1" x14ac:dyDescent="0.25">
      <c r="A20" s="9">
        <v>11</v>
      </c>
      <c r="B20" s="10">
        <v>45549</v>
      </c>
      <c r="C20" s="11">
        <v>1644252</v>
      </c>
      <c r="D20" s="11">
        <v>1032621.29</v>
      </c>
      <c r="E20" s="11">
        <v>1043297.45</v>
      </c>
      <c r="F20" s="11"/>
      <c r="G20" s="11">
        <v>11047554.550000001</v>
      </c>
      <c r="H20" s="11">
        <v>0</v>
      </c>
      <c r="I20" s="11">
        <v>0</v>
      </c>
      <c r="J20" s="11"/>
      <c r="K20" s="11">
        <v>10786000</v>
      </c>
      <c r="L20" s="11"/>
      <c r="M20" s="11">
        <v>0</v>
      </c>
      <c r="N20" s="11"/>
      <c r="O20" s="11">
        <v>14183787.9</v>
      </c>
      <c r="P20" s="11">
        <v>14183787.9</v>
      </c>
      <c r="Q20" s="11">
        <v>0</v>
      </c>
      <c r="R20" s="11">
        <v>0</v>
      </c>
      <c r="S20" s="11">
        <v>2424234.61</v>
      </c>
      <c r="T20" s="11">
        <v>2424234.61</v>
      </c>
      <c r="U20" s="11">
        <v>7494661.7000000002</v>
      </c>
      <c r="V20" s="11"/>
      <c r="W20" s="11">
        <v>33634464.799999997</v>
      </c>
      <c r="X20" s="11">
        <v>17640643.800000001</v>
      </c>
      <c r="Y20" s="11">
        <v>2494071.6800000002</v>
      </c>
      <c r="Z20" s="11">
        <v>1328681.79</v>
      </c>
      <c r="AA20" s="11">
        <v>9949660.6600000001</v>
      </c>
      <c r="AB20" s="11">
        <v>4092708.9</v>
      </c>
      <c r="AC20" s="11">
        <v>960478.02</v>
      </c>
      <c r="AD20" s="11">
        <v>955926.65</v>
      </c>
      <c r="AE20" s="11">
        <v>6.63</v>
      </c>
      <c r="AF20" s="11">
        <v>0</v>
      </c>
      <c r="AG20" s="11">
        <v>2740657.11</v>
      </c>
      <c r="AH20" s="11">
        <v>72377.539999999994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1585.31</v>
      </c>
      <c r="AR20" s="11">
        <v>1585.31</v>
      </c>
      <c r="AS20" s="11">
        <v>2708.94</v>
      </c>
      <c r="AT20" s="11">
        <v>0</v>
      </c>
      <c r="AU20" s="11">
        <v>85354.61</v>
      </c>
      <c r="AV20" s="11">
        <v>75578.559999999998</v>
      </c>
      <c r="AW20" s="11">
        <v>132670.22</v>
      </c>
      <c r="AX20" s="11">
        <v>132165.51</v>
      </c>
      <c r="AY20" s="12">
        <v>12268.04</v>
      </c>
      <c r="AZ20" s="12">
        <v>2923.96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1">
        <v>16379461.210000001</v>
      </c>
      <c r="BH20" s="11">
        <v>6661948.21</v>
      </c>
      <c r="BI20" s="12">
        <v>10766.32</v>
      </c>
      <c r="BJ20" s="12">
        <v>16.38</v>
      </c>
      <c r="BK20" s="12">
        <v>128832.28</v>
      </c>
      <c r="BL20" s="12">
        <v>16808.759999999998</v>
      </c>
      <c r="BM20" s="12">
        <v>0</v>
      </c>
      <c r="BN20" s="12">
        <v>0</v>
      </c>
      <c r="BO20" s="12">
        <v>0</v>
      </c>
      <c r="BP20" s="12">
        <v>0</v>
      </c>
      <c r="BQ20" s="12">
        <v>1191382.28</v>
      </c>
      <c r="BR20" s="12">
        <v>1007113.95</v>
      </c>
      <c r="BS20" s="12">
        <v>88202.69</v>
      </c>
      <c r="BT20" s="12">
        <v>1084.8599999999999</v>
      </c>
      <c r="BU20" s="12">
        <v>0</v>
      </c>
      <c r="BV20" s="12">
        <v>0</v>
      </c>
      <c r="BW20" s="12">
        <v>131682.63</v>
      </c>
      <c r="BX20" s="12">
        <v>131671.71</v>
      </c>
      <c r="BY20" s="12">
        <v>377745.12</v>
      </c>
      <c r="BZ20" s="12">
        <v>145720.16</v>
      </c>
      <c r="CA20" s="11">
        <v>1928611.32</v>
      </c>
      <c r="CB20" s="11">
        <v>1302415.82</v>
      </c>
      <c r="CC20" s="11">
        <v>14450849.890000001</v>
      </c>
      <c r="CD20" s="11">
        <v>5359532.3899999997</v>
      </c>
      <c r="CE20" s="13">
        <f t="shared" si="1"/>
        <v>2.3275077283361081</v>
      </c>
      <c r="CF20" s="13">
        <f t="shared" si="0"/>
        <v>3.2914520365460467</v>
      </c>
      <c r="CG20" s="14"/>
      <c r="CH20" s="14"/>
      <c r="CI20" s="38"/>
      <c r="CJ20" s="38"/>
    </row>
    <row r="21" spans="1:88" s="15" customFormat="1" x14ac:dyDescent="0.25">
      <c r="A21" s="9">
        <v>12</v>
      </c>
      <c r="B21" s="10">
        <v>45552</v>
      </c>
      <c r="C21" s="11">
        <v>1562960.49</v>
      </c>
      <c r="D21" s="11">
        <v>974365.49</v>
      </c>
      <c r="E21" s="11">
        <v>654021.5</v>
      </c>
      <c r="F21" s="11"/>
      <c r="G21" s="11">
        <v>11059470.939999999</v>
      </c>
      <c r="H21" s="11">
        <v>0</v>
      </c>
      <c r="I21" s="11">
        <v>0</v>
      </c>
      <c r="J21" s="11"/>
      <c r="K21" s="11">
        <v>11626000</v>
      </c>
      <c r="L21" s="11"/>
      <c r="M21" s="11">
        <v>0</v>
      </c>
      <c r="N21" s="11"/>
      <c r="O21" s="11">
        <v>14228868.300000001</v>
      </c>
      <c r="P21" s="11">
        <v>14228868.300000001</v>
      </c>
      <c r="Q21" s="11">
        <v>0</v>
      </c>
      <c r="R21" s="11">
        <v>0</v>
      </c>
      <c r="S21" s="11">
        <v>2267064.69</v>
      </c>
      <c r="T21" s="11">
        <v>2267064.69</v>
      </c>
      <c r="U21" s="11">
        <v>7494661.7000000002</v>
      </c>
      <c r="V21" s="11"/>
      <c r="W21" s="11">
        <v>33903724.219999999</v>
      </c>
      <c r="X21" s="11">
        <v>17470298.48</v>
      </c>
      <c r="Y21" s="11">
        <v>2497110.8199999998</v>
      </c>
      <c r="Z21" s="11">
        <v>1334971.81</v>
      </c>
      <c r="AA21" s="11">
        <v>10039946.15</v>
      </c>
      <c r="AB21" s="11">
        <v>4017989.23</v>
      </c>
      <c r="AC21" s="11">
        <v>1182208.6599999999</v>
      </c>
      <c r="AD21" s="11">
        <v>1112674.56</v>
      </c>
      <c r="AE21" s="11">
        <v>0</v>
      </c>
      <c r="AF21" s="11">
        <v>0</v>
      </c>
      <c r="AG21" s="11">
        <v>2898757.6</v>
      </c>
      <c r="AH21" s="11">
        <v>72574.69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1568.15</v>
      </c>
      <c r="AR21" s="11">
        <v>1568.15</v>
      </c>
      <c r="AS21" s="11">
        <v>2708.94</v>
      </c>
      <c r="AT21" s="11">
        <v>0</v>
      </c>
      <c r="AU21" s="11">
        <v>85475.48</v>
      </c>
      <c r="AV21" s="11">
        <v>75754.289999999994</v>
      </c>
      <c r="AW21" s="11">
        <v>144518.85999999999</v>
      </c>
      <c r="AX21" s="11">
        <v>144194.89000000001</v>
      </c>
      <c r="AY21" s="12">
        <v>38965.050000000003</v>
      </c>
      <c r="AZ21" s="12">
        <v>2938.51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0</v>
      </c>
      <c r="BG21" s="11">
        <v>16891259.710000001</v>
      </c>
      <c r="BH21" s="11">
        <v>6762666.1200000001</v>
      </c>
      <c r="BI21" s="12">
        <v>10961.65</v>
      </c>
      <c r="BJ21" s="12">
        <v>16.399999999999999</v>
      </c>
      <c r="BK21" s="12">
        <v>137960.76</v>
      </c>
      <c r="BL21" s="12">
        <v>21809.1</v>
      </c>
      <c r="BM21" s="12">
        <v>0</v>
      </c>
      <c r="BN21" s="12">
        <v>0</v>
      </c>
      <c r="BO21" s="12">
        <v>0</v>
      </c>
      <c r="BP21" s="12">
        <v>0</v>
      </c>
      <c r="BQ21" s="12">
        <v>1419376.36</v>
      </c>
      <c r="BR21" s="12">
        <v>1393686.97</v>
      </c>
      <c r="BS21" s="12">
        <v>92214.04</v>
      </c>
      <c r="BT21" s="12">
        <v>1085.98</v>
      </c>
      <c r="BU21" s="12">
        <v>0</v>
      </c>
      <c r="BV21" s="12">
        <v>0</v>
      </c>
      <c r="BW21" s="12">
        <v>143925.24</v>
      </c>
      <c r="BX21" s="12">
        <v>143898.07999999999</v>
      </c>
      <c r="BY21" s="12">
        <v>532399.62</v>
      </c>
      <c r="BZ21" s="12">
        <v>178781.35</v>
      </c>
      <c r="CA21" s="11">
        <v>2336837.66</v>
      </c>
      <c r="CB21" s="11">
        <v>1739277.88</v>
      </c>
      <c r="CC21" s="11">
        <v>14554422.050000001</v>
      </c>
      <c r="CD21" s="11">
        <v>5023388.24</v>
      </c>
      <c r="CE21" s="13">
        <f t="shared" si="1"/>
        <v>2.3294449002184869</v>
      </c>
      <c r="CF21" s="13">
        <f t="shared" si="0"/>
        <v>3.4777918100950922</v>
      </c>
      <c r="CG21" s="14"/>
      <c r="CH21" s="14"/>
      <c r="CI21" s="38"/>
      <c r="CJ21" s="38"/>
    </row>
    <row r="22" spans="1:88" s="15" customFormat="1" x14ac:dyDescent="0.25">
      <c r="A22" s="9">
        <v>13</v>
      </c>
      <c r="B22" s="10">
        <v>45553</v>
      </c>
      <c r="C22" s="11">
        <v>1505325.2</v>
      </c>
      <c r="D22" s="11">
        <v>930859.55</v>
      </c>
      <c r="E22" s="11">
        <v>564504.91</v>
      </c>
      <c r="F22" s="11"/>
      <c r="G22" s="11">
        <v>11055801.83</v>
      </c>
      <c r="H22" s="11">
        <v>0</v>
      </c>
      <c r="I22" s="11">
        <v>0</v>
      </c>
      <c r="J22" s="11"/>
      <c r="K22" s="11">
        <v>11686000</v>
      </c>
      <c r="L22" s="11"/>
      <c r="M22" s="11">
        <v>0</v>
      </c>
      <c r="N22" s="11"/>
      <c r="O22" s="11">
        <v>14260704.300000001</v>
      </c>
      <c r="P22" s="11">
        <v>14260704.300000001</v>
      </c>
      <c r="Q22" s="11">
        <v>0</v>
      </c>
      <c r="R22" s="11">
        <v>0</v>
      </c>
      <c r="S22" s="11">
        <v>2622497.65</v>
      </c>
      <c r="T22" s="11">
        <v>2622497.65</v>
      </c>
      <c r="U22" s="11">
        <v>7494661.7000000002</v>
      </c>
      <c r="V22" s="11"/>
      <c r="W22" s="11">
        <v>34200172.189999998</v>
      </c>
      <c r="X22" s="11">
        <v>17814061.5</v>
      </c>
      <c r="Y22" s="11">
        <v>2483321.7599999998</v>
      </c>
      <c r="Z22" s="11">
        <v>1339124.01</v>
      </c>
      <c r="AA22" s="11">
        <v>10058766.640000001</v>
      </c>
      <c r="AB22" s="11">
        <v>4026427.91</v>
      </c>
      <c r="AC22" s="11">
        <v>1037267.06</v>
      </c>
      <c r="AD22" s="11">
        <v>1032705.32</v>
      </c>
      <c r="AE22" s="11">
        <v>1.18</v>
      </c>
      <c r="AF22" s="11">
        <v>0</v>
      </c>
      <c r="AG22" s="11">
        <v>2862389.6</v>
      </c>
      <c r="AH22" s="11">
        <v>72717.98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1558.99</v>
      </c>
      <c r="AR22" s="11">
        <v>1558.99</v>
      </c>
      <c r="AS22" s="11">
        <v>2708.94</v>
      </c>
      <c r="AT22" s="11">
        <v>0</v>
      </c>
      <c r="AU22" s="11">
        <v>91689.57</v>
      </c>
      <c r="AV22" s="11">
        <v>75969.55</v>
      </c>
      <c r="AW22" s="11">
        <v>229511.43</v>
      </c>
      <c r="AX22" s="11">
        <v>229328.15</v>
      </c>
      <c r="AY22" s="12">
        <v>38953.599999999999</v>
      </c>
      <c r="AZ22" s="12">
        <v>2925.84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1">
        <v>16806168.77</v>
      </c>
      <c r="BH22" s="11">
        <v>6780757.7400000002</v>
      </c>
      <c r="BI22" s="12">
        <v>10859.94</v>
      </c>
      <c r="BJ22" s="12">
        <v>16.420000000000002</v>
      </c>
      <c r="BK22" s="12">
        <v>133902.96</v>
      </c>
      <c r="BL22" s="12">
        <v>22357.4</v>
      </c>
      <c r="BM22" s="12">
        <v>0</v>
      </c>
      <c r="BN22" s="12">
        <v>0</v>
      </c>
      <c r="BO22" s="12">
        <v>0</v>
      </c>
      <c r="BP22" s="12">
        <v>0</v>
      </c>
      <c r="BQ22" s="12">
        <v>1131801.49</v>
      </c>
      <c r="BR22" s="12">
        <v>1122772.73</v>
      </c>
      <c r="BS22" s="12">
        <v>92215.15</v>
      </c>
      <c r="BT22" s="12">
        <v>1087.0899999999999</v>
      </c>
      <c r="BU22" s="12">
        <v>0</v>
      </c>
      <c r="BV22" s="12">
        <v>0</v>
      </c>
      <c r="BW22" s="12">
        <v>229176.09</v>
      </c>
      <c r="BX22" s="12">
        <v>229160.48</v>
      </c>
      <c r="BY22" s="12">
        <v>492998.12</v>
      </c>
      <c r="BZ22" s="12">
        <v>172019.26</v>
      </c>
      <c r="CA22" s="11">
        <v>2090953.76</v>
      </c>
      <c r="CB22" s="11">
        <v>1547413.37</v>
      </c>
      <c r="CC22" s="11">
        <v>14715215.01</v>
      </c>
      <c r="CD22" s="11">
        <v>5233344.38</v>
      </c>
      <c r="CE22" s="13">
        <f t="shared" si="1"/>
        <v>2.3241367636666288</v>
      </c>
      <c r="CF22" s="13">
        <f t="shared" si="0"/>
        <v>3.4039536110176645</v>
      </c>
      <c r="CG22" s="14"/>
      <c r="CH22" s="14"/>
      <c r="CI22" s="38"/>
      <c r="CJ22" s="38"/>
    </row>
    <row r="23" spans="1:88" s="15" customFormat="1" x14ac:dyDescent="0.25">
      <c r="A23" s="9">
        <v>14</v>
      </c>
      <c r="B23" s="10">
        <v>45554</v>
      </c>
      <c r="C23" s="11">
        <v>1491299.82</v>
      </c>
      <c r="D23" s="11">
        <v>893110.75</v>
      </c>
      <c r="E23" s="11">
        <v>594789.68999999994</v>
      </c>
      <c r="F23" s="11"/>
      <c r="G23" s="11">
        <v>11059787.99</v>
      </c>
      <c r="H23" s="11">
        <v>0</v>
      </c>
      <c r="I23" s="11">
        <v>0</v>
      </c>
      <c r="J23" s="11"/>
      <c r="K23" s="11">
        <v>11576000</v>
      </c>
      <c r="L23" s="11"/>
      <c r="M23" s="11">
        <v>0</v>
      </c>
      <c r="N23" s="11"/>
      <c r="O23" s="11">
        <v>14284552.5</v>
      </c>
      <c r="P23" s="11">
        <v>14284552.5</v>
      </c>
      <c r="Q23" s="11">
        <v>0</v>
      </c>
      <c r="R23" s="11">
        <v>0</v>
      </c>
      <c r="S23" s="11">
        <v>2426040.11</v>
      </c>
      <c r="T23" s="11">
        <v>2426040.11</v>
      </c>
      <c r="U23" s="11">
        <v>7494661.7000000002</v>
      </c>
      <c r="V23" s="11"/>
      <c r="W23" s="11">
        <v>33937808.409999996</v>
      </c>
      <c r="X23" s="11">
        <v>17603703.370000001</v>
      </c>
      <c r="Y23" s="11">
        <v>2447908.94</v>
      </c>
      <c r="Z23" s="11">
        <v>1339931.52</v>
      </c>
      <c r="AA23" s="11">
        <v>10054147.77</v>
      </c>
      <c r="AB23" s="11">
        <v>4051088.87</v>
      </c>
      <c r="AC23" s="11">
        <v>1054535.28</v>
      </c>
      <c r="AD23" s="11">
        <v>1049992.52</v>
      </c>
      <c r="AE23" s="11">
        <v>0</v>
      </c>
      <c r="AF23" s="11">
        <v>0</v>
      </c>
      <c r="AG23" s="11">
        <v>2878216.96</v>
      </c>
      <c r="AH23" s="11">
        <v>70550.77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1557.01</v>
      </c>
      <c r="AR23" s="11">
        <v>1557.01</v>
      </c>
      <c r="AS23" s="11">
        <v>6008.94</v>
      </c>
      <c r="AT23" s="11">
        <v>0</v>
      </c>
      <c r="AU23" s="11">
        <v>92335.49</v>
      </c>
      <c r="AV23" s="11">
        <v>76232.66</v>
      </c>
      <c r="AW23" s="11">
        <v>311283.68</v>
      </c>
      <c r="AX23" s="11">
        <v>311258.12</v>
      </c>
      <c r="AY23" s="12">
        <v>38929.65</v>
      </c>
      <c r="AZ23" s="12">
        <v>2932.2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  <c r="BG23" s="11">
        <v>16884923.73</v>
      </c>
      <c r="BH23" s="11">
        <v>6903543.6500000004</v>
      </c>
      <c r="BI23" s="12">
        <v>10921.76</v>
      </c>
      <c r="BJ23" s="12">
        <v>16.559999999999999</v>
      </c>
      <c r="BK23" s="12">
        <v>136214.38</v>
      </c>
      <c r="BL23" s="12">
        <v>22351.96</v>
      </c>
      <c r="BM23" s="12">
        <v>0</v>
      </c>
      <c r="BN23" s="12">
        <v>0</v>
      </c>
      <c r="BO23" s="12">
        <v>0</v>
      </c>
      <c r="BP23" s="12">
        <v>0</v>
      </c>
      <c r="BQ23" s="12">
        <v>1096188.8500000001</v>
      </c>
      <c r="BR23" s="12">
        <v>1087788.6299999999</v>
      </c>
      <c r="BS23" s="12">
        <v>92216.49</v>
      </c>
      <c r="BT23" s="12">
        <v>1088.43</v>
      </c>
      <c r="BU23" s="12">
        <v>0</v>
      </c>
      <c r="BV23" s="12">
        <v>0</v>
      </c>
      <c r="BW23" s="12">
        <v>311396.34999999998</v>
      </c>
      <c r="BX23" s="12">
        <v>311314.46000000002</v>
      </c>
      <c r="BY23" s="12">
        <v>574216.62</v>
      </c>
      <c r="BZ23" s="12">
        <v>386315.14</v>
      </c>
      <c r="CA23" s="11">
        <v>2221154.4500000002</v>
      </c>
      <c r="CB23" s="11">
        <v>1808875.17</v>
      </c>
      <c r="CC23" s="11">
        <v>14663769.279999999</v>
      </c>
      <c r="CD23" s="11">
        <v>5094668.4800000004</v>
      </c>
      <c r="CE23" s="13">
        <f t="shared" si="1"/>
        <v>2.3143986898571822</v>
      </c>
      <c r="CF23" s="13">
        <f t="shared" si="0"/>
        <v>3.4553187197766397</v>
      </c>
      <c r="CG23" s="14"/>
      <c r="CH23" s="14"/>
      <c r="CI23" s="38"/>
      <c r="CJ23" s="38"/>
    </row>
    <row r="24" spans="1:88" s="15" customFormat="1" x14ac:dyDescent="0.25">
      <c r="A24" s="9">
        <v>15</v>
      </c>
      <c r="B24" s="10">
        <v>45555</v>
      </c>
      <c r="C24" s="11">
        <v>1389101.46</v>
      </c>
      <c r="D24" s="11">
        <v>803363.37</v>
      </c>
      <c r="E24" s="11">
        <v>9097335.9600000009</v>
      </c>
      <c r="F24" s="11"/>
      <c r="G24" s="11">
        <v>11065583.220000001</v>
      </c>
      <c r="H24" s="11">
        <v>0</v>
      </c>
      <c r="I24" s="11">
        <v>0</v>
      </c>
      <c r="J24" s="11"/>
      <c r="K24" s="11">
        <v>2886000</v>
      </c>
      <c r="L24" s="11"/>
      <c r="M24" s="11">
        <v>0</v>
      </c>
      <c r="N24" s="11"/>
      <c r="O24" s="11">
        <v>14292321.9</v>
      </c>
      <c r="P24" s="11">
        <v>14292321.9</v>
      </c>
      <c r="Q24" s="11">
        <v>0</v>
      </c>
      <c r="R24" s="11">
        <v>0</v>
      </c>
      <c r="S24" s="11">
        <v>2743164.79</v>
      </c>
      <c r="T24" s="11">
        <v>2743164.79</v>
      </c>
      <c r="U24" s="11">
        <v>7494661.7000000002</v>
      </c>
      <c r="V24" s="11"/>
      <c r="W24" s="11">
        <v>33978845.640000001</v>
      </c>
      <c r="X24" s="11">
        <v>17838850.07</v>
      </c>
      <c r="Y24" s="11">
        <v>2436322.5499999998</v>
      </c>
      <c r="Z24" s="11">
        <v>1333229.8999999999</v>
      </c>
      <c r="AA24" s="11">
        <v>10138605.98</v>
      </c>
      <c r="AB24" s="11">
        <v>4055558.2</v>
      </c>
      <c r="AC24" s="11">
        <v>1117945.44</v>
      </c>
      <c r="AD24" s="11">
        <v>1113426.6100000001</v>
      </c>
      <c r="AE24" s="11">
        <v>0</v>
      </c>
      <c r="AF24" s="11">
        <v>0</v>
      </c>
      <c r="AG24" s="11">
        <v>2566782.21</v>
      </c>
      <c r="AH24" s="11">
        <v>70741.36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1562.44</v>
      </c>
      <c r="AR24" s="11">
        <v>1562.44</v>
      </c>
      <c r="AS24" s="11">
        <v>6008.94</v>
      </c>
      <c r="AT24" s="11">
        <v>0</v>
      </c>
      <c r="AU24" s="11">
        <v>94293.13</v>
      </c>
      <c r="AV24" s="11">
        <v>76085.87</v>
      </c>
      <c r="AW24" s="11">
        <v>302035.57</v>
      </c>
      <c r="AX24" s="11">
        <v>301330.90000000002</v>
      </c>
      <c r="AY24" s="12">
        <v>38911.94</v>
      </c>
      <c r="AZ24" s="12">
        <v>2932.47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1">
        <v>16702468.210000001</v>
      </c>
      <c r="BH24" s="11">
        <v>6954867.75</v>
      </c>
      <c r="BI24" s="12">
        <v>10581.02</v>
      </c>
      <c r="BJ24" s="12">
        <v>16.57</v>
      </c>
      <c r="BK24" s="12">
        <v>135410.51999999999</v>
      </c>
      <c r="BL24" s="12">
        <v>21961.31</v>
      </c>
      <c r="BM24" s="12">
        <v>0</v>
      </c>
      <c r="BN24" s="12">
        <v>0</v>
      </c>
      <c r="BO24" s="12">
        <v>0</v>
      </c>
      <c r="BP24" s="12">
        <v>0</v>
      </c>
      <c r="BQ24" s="12">
        <v>1102547.06</v>
      </c>
      <c r="BR24" s="12">
        <v>1093134.22</v>
      </c>
      <c r="BS24" s="12">
        <v>92217.56</v>
      </c>
      <c r="BT24" s="12">
        <v>1089.5</v>
      </c>
      <c r="BU24" s="12">
        <v>0</v>
      </c>
      <c r="BV24" s="12">
        <v>0</v>
      </c>
      <c r="BW24" s="12">
        <v>300722.49</v>
      </c>
      <c r="BX24" s="12">
        <v>300674.37</v>
      </c>
      <c r="BY24" s="12">
        <v>572922.03</v>
      </c>
      <c r="BZ24" s="12">
        <v>383388.41</v>
      </c>
      <c r="CA24" s="11">
        <v>2214400.69</v>
      </c>
      <c r="CB24" s="11">
        <v>1800264.39</v>
      </c>
      <c r="CC24" s="11">
        <v>14488067.51</v>
      </c>
      <c r="CD24" s="11">
        <v>5154603.3600000003</v>
      </c>
      <c r="CE24" s="13">
        <f t="shared" si="1"/>
        <v>2.3452986822809194</v>
      </c>
      <c r="CF24" s="13">
        <f t="shared" si="0"/>
        <v>3.4607609595008682</v>
      </c>
      <c r="CG24" s="14"/>
      <c r="CH24" s="14"/>
      <c r="CI24" s="38"/>
      <c r="CJ24" s="38"/>
    </row>
    <row r="25" spans="1:88" s="15" customFormat="1" x14ac:dyDescent="0.25">
      <c r="A25" s="9">
        <v>16</v>
      </c>
      <c r="B25" s="10">
        <v>45556</v>
      </c>
      <c r="C25" s="11">
        <v>1643648.46</v>
      </c>
      <c r="D25" s="11">
        <v>994927.84</v>
      </c>
      <c r="E25" s="11">
        <v>9179835.4700000007</v>
      </c>
      <c r="F25" s="11"/>
      <c r="G25" s="11">
        <v>11080880.49</v>
      </c>
      <c r="H25" s="11">
        <v>0</v>
      </c>
      <c r="I25" s="11">
        <v>0</v>
      </c>
      <c r="J25" s="11"/>
      <c r="K25" s="11">
        <v>2886000</v>
      </c>
      <c r="L25" s="11"/>
      <c r="M25" s="11">
        <v>0</v>
      </c>
      <c r="N25" s="11"/>
      <c r="O25" s="11">
        <v>14304504</v>
      </c>
      <c r="P25" s="11">
        <v>14304504</v>
      </c>
      <c r="Q25" s="11">
        <v>0</v>
      </c>
      <c r="R25" s="11">
        <v>0</v>
      </c>
      <c r="S25" s="11">
        <v>2609577.9</v>
      </c>
      <c r="T25" s="11">
        <v>2609577.9</v>
      </c>
      <c r="U25" s="11">
        <v>7494661.7000000002</v>
      </c>
      <c r="V25" s="11"/>
      <c r="W25" s="11">
        <v>34209784.609999999</v>
      </c>
      <c r="X25" s="11">
        <v>17909009.739999998</v>
      </c>
      <c r="Y25" s="11">
        <v>2456035.9500000002</v>
      </c>
      <c r="Z25" s="11">
        <v>1330636</v>
      </c>
      <c r="AA25" s="11">
        <v>10024791.060000001</v>
      </c>
      <c r="AB25" s="11">
        <v>4064741.45</v>
      </c>
      <c r="AC25" s="11">
        <v>1019579.32</v>
      </c>
      <c r="AD25" s="11">
        <v>1015038.61</v>
      </c>
      <c r="AE25" s="11">
        <v>6.63</v>
      </c>
      <c r="AF25" s="11">
        <v>0</v>
      </c>
      <c r="AG25" s="11">
        <v>2629544.17</v>
      </c>
      <c r="AH25" s="11">
        <v>70647.88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6008.94</v>
      </c>
      <c r="AT25" s="11">
        <v>0</v>
      </c>
      <c r="AU25" s="11">
        <v>94716.41</v>
      </c>
      <c r="AV25" s="11">
        <v>76055.8</v>
      </c>
      <c r="AW25" s="11">
        <v>280976.46000000002</v>
      </c>
      <c r="AX25" s="11">
        <v>280661.13</v>
      </c>
      <c r="AY25" s="12">
        <v>38884.78</v>
      </c>
      <c r="AZ25" s="12">
        <v>2915.22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</v>
      </c>
      <c r="BG25" s="11">
        <v>16550543.710000001</v>
      </c>
      <c r="BH25" s="11">
        <v>6840696.0899999999</v>
      </c>
      <c r="BI25" s="12">
        <v>10241.5</v>
      </c>
      <c r="BJ25" s="12">
        <v>16.57</v>
      </c>
      <c r="BK25" s="12">
        <v>132701.35</v>
      </c>
      <c r="BL25" s="12">
        <v>21990.17</v>
      </c>
      <c r="BM25" s="12">
        <v>0</v>
      </c>
      <c r="BN25" s="12">
        <v>0</v>
      </c>
      <c r="BO25" s="12">
        <v>0</v>
      </c>
      <c r="BP25" s="12">
        <v>0</v>
      </c>
      <c r="BQ25" s="12">
        <v>1244408.79</v>
      </c>
      <c r="BR25" s="12">
        <v>1106574.3899999999</v>
      </c>
      <c r="BS25" s="12">
        <v>92217.39</v>
      </c>
      <c r="BT25" s="12">
        <v>1089.33</v>
      </c>
      <c r="BU25" s="12">
        <v>0</v>
      </c>
      <c r="BV25" s="12">
        <v>0</v>
      </c>
      <c r="BW25" s="12">
        <v>280461.03000000003</v>
      </c>
      <c r="BX25" s="12">
        <v>280403.42</v>
      </c>
      <c r="BY25" s="12">
        <v>349173.92</v>
      </c>
      <c r="BZ25" s="12">
        <v>145040.03</v>
      </c>
      <c r="CA25" s="11">
        <v>2109203.9900000002</v>
      </c>
      <c r="CB25" s="11">
        <v>1555113.9</v>
      </c>
      <c r="CC25" s="11">
        <v>14441339.710000001</v>
      </c>
      <c r="CD25" s="11">
        <v>5285582.1900000004</v>
      </c>
      <c r="CE25" s="13">
        <f t="shared" si="1"/>
        <v>2.3688788780663619</v>
      </c>
      <c r="CF25" s="13">
        <f t="shared" si="0"/>
        <v>3.3882757085648492</v>
      </c>
      <c r="CG25" s="14"/>
      <c r="CH25" s="14"/>
      <c r="CI25" s="38"/>
      <c r="CJ25" s="38"/>
    </row>
    <row r="26" spans="1:88" s="15" customFormat="1" x14ac:dyDescent="0.25">
      <c r="A26" s="9">
        <v>17</v>
      </c>
      <c r="B26" s="10">
        <v>45559</v>
      </c>
      <c r="C26" s="11">
        <v>1593371.59</v>
      </c>
      <c r="D26" s="11">
        <v>960605.04</v>
      </c>
      <c r="E26" s="11">
        <v>1210386.5900000001</v>
      </c>
      <c r="F26" s="11"/>
      <c r="G26" s="11">
        <v>11092826.27</v>
      </c>
      <c r="H26" s="11">
        <v>0</v>
      </c>
      <c r="I26" s="11">
        <v>0</v>
      </c>
      <c r="J26" s="11"/>
      <c r="K26" s="11">
        <v>11286000</v>
      </c>
      <c r="L26" s="11"/>
      <c r="M26" s="11">
        <v>0</v>
      </c>
      <c r="N26" s="11"/>
      <c r="O26" s="11">
        <v>14272969.800000001</v>
      </c>
      <c r="P26" s="11">
        <v>14272969.800000001</v>
      </c>
      <c r="Q26" s="11">
        <v>0</v>
      </c>
      <c r="R26" s="11">
        <v>0</v>
      </c>
      <c r="S26" s="11">
        <v>2211940.04</v>
      </c>
      <c r="T26" s="11">
        <v>2211940.04</v>
      </c>
      <c r="U26" s="11">
        <v>7494661.7000000002</v>
      </c>
      <c r="V26" s="11"/>
      <c r="W26" s="11">
        <v>34172832.590000004</v>
      </c>
      <c r="X26" s="11">
        <v>17445514.879999999</v>
      </c>
      <c r="Y26" s="11">
        <v>2461352.0699999998</v>
      </c>
      <c r="Z26" s="11">
        <v>1332481.21</v>
      </c>
      <c r="AA26" s="11">
        <v>10235998.960000001</v>
      </c>
      <c r="AB26" s="11">
        <v>4137862.76</v>
      </c>
      <c r="AC26" s="11">
        <v>1040699.21</v>
      </c>
      <c r="AD26" s="11">
        <v>1036183.77</v>
      </c>
      <c r="AE26" s="11">
        <v>0</v>
      </c>
      <c r="AF26" s="11">
        <v>0</v>
      </c>
      <c r="AG26" s="11">
        <v>2683473.16</v>
      </c>
      <c r="AH26" s="11">
        <v>88862.39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5506.25</v>
      </c>
      <c r="AT26" s="11">
        <v>0</v>
      </c>
      <c r="AU26" s="11">
        <v>92995.97</v>
      </c>
      <c r="AV26" s="11">
        <v>75850.16</v>
      </c>
      <c r="AW26" s="11">
        <v>300775.5</v>
      </c>
      <c r="AX26" s="11">
        <v>300656.81</v>
      </c>
      <c r="AY26" s="12">
        <v>40823.599999999999</v>
      </c>
      <c r="AZ26" s="12">
        <v>2908.01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1">
        <v>16861624.73</v>
      </c>
      <c r="BH26" s="11">
        <v>6974805.1200000001</v>
      </c>
      <c r="BI26" s="12">
        <v>10449.49</v>
      </c>
      <c r="BJ26" s="12">
        <v>16.54</v>
      </c>
      <c r="BK26" s="12">
        <v>132323.57</v>
      </c>
      <c r="BL26" s="12">
        <v>21860.6</v>
      </c>
      <c r="BM26" s="12">
        <v>0</v>
      </c>
      <c r="BN26" s="12">
        <v>0</v>
      </c>
      <c r="BO26" s="12">
        <v>0</v>
      </c>
      <c r="BP26" s="12">
        <v>0</v>
      </c>
      <c r="BQ26" s="12">
        <v>1104068.1599999999</v>
      </c>
      <c r="BR26" s="12">
        <v>1097405.6399999999</v>
      </c>
      <c r="BS26" s="12">
        <v>106313.04</v>
      </c>
      <c r="BT26" s="12">
        <v>1086.8</v>
      </c>
      <c r="BU26" s="12">
        <v>0</v>
      </c>
      <c r="BV26" s="12">
        <v>0</v>
      </c>
      <c r="BW26" s="12">
        <v>301523.81</v>
      </c>
      <c r="BX26" s="12">
        <v>301030.96999999997</v>
      </c>
      <c r="BY26" s="12">
        <v>973421.78</v>
      </c>
      <c r="BZ26" s="12">
        <v>640153.21</v>
      </c>
      <c r="CA26" s="11">
        <v>2628099.86</v>
      </c>
      <c r="CB26" s="11">
        <v>2061553.75</v>
      </c>
      <c r="CC26" s="11">
        <v>14233524.869999999</v>
      </c>
      <c r="CD26" s="11">
        <v>4913251.37</v>
      </c>
      <c r="CE26" s="13">
        <f t="shared" si="1"/>
        <v>2.4008692788408359</v>
      </c>
      <c r="CF26" s="13">
        <f t="shared" si="0"/>
        <v>3.550706765487555</v>
      </c>
      <c r="CG26" s="14"/>
      <c r="CH26" s="14"/>
      <c r="CI26" s="38"/>
      <c r="CJ26" s="38"/>
    </row>
    <row r="27" spans="1:88" s="15" customFormat="1" x14ac:dyDescent="0.25">
      <c r="A27" s="9">
        <v>18</v>
      </c>
      <c r="B27" s="10">
        <v>45560</v>
      </c>
      <c r="C27" s="11">
        <v>1511867.11</v>
      </c>
      <c r="D27" s="11">
        <v>909262.28</v>
      </c>
      <c r="E27" s="11">
        <v>1052866.93</v>
      </c>
      <c r="F27" s="11"/>
      <c r="G27" s="11">
        <v>11084295.4</v>
      </c>
      <c r="H27" s="11">
        <v>0</v>
      </c>
      <c r="I27" s="11">
        <v>0</v>
      </c>
      <c r="J27" s="11"/>
      <c r="K27" s="11">
        <v>11386000</v>
      </c>
      <c r="L27" s="11"/>
      <c r="M27" s="11">
        <v>0</v>
      </c>
      <c r="N27" s="11"/>
      <c r="O27" s="11">
        <v>14258571.6</v>
      </c>
      <c r="P27" s="11">
        <v>14258571.6</v>
      </c>
      <c r="Q27" s="11">
        <v>0</v>
      </c>
      <c r="R27" s="11">
        <v>0</v>
      </c>
      <c r="S27" s="11">
        <v>2277511.87</v>
      </c>
      <c r="T27" s="11">
        <v>2277511.87</v>
      </c>
      <c r="U27" s="11">
        <v>7494661.7000000002</v>
      </c>
      <c r="V27" s="11"/>
      <c r="W27" s="11">
        <v>34076451.210000001</v>
      </c>
      <c r="X27" s="11">
        <v>17445345.75</v>
      </c>
      <c r="Y27" s="11">
        <v>2416481.25</v>
      </c>
      <c r="Z27" s="11">
        <v>1330635.8700000001</v>
      </c>
      <c r="AA27" s="11">
        <v>10297868.960000001</v>
      </c>
      <c r="AB27" s="11">
        <v>4135459.95</v>
      </c>
      <c r="AC27" s="11">
        <v>1235132.68</v>
      </c>
      <c r="AD27" s="11">
        <v>1230645.17</v>
      </c>
      <c r="AE27" s="11">
        <v>0</v>
      </c>
      <c r="AF27" s="11">
        <v>0</v>
      </c>
      <c r="AG27" s="11">
        <v>2645000.86</v>
      </c>
      <c r="AH27" s="11">
        <v>88662.11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5506.25</v>
      </c>
      <c r="AT27" s="11">
        <v>0</v>
      </c>
      <c r="AU27" s="11">
        <v>91574.23</v>
      </c>
      <c r="AV27" s="11">
        <v>75968.3</v>
      </c>
      <c r="AW27" s="11">
        <v>280211.78999999998</v>
      </c>
      <c r="AX27" s="11">
        <v>279945.5</v>
      </c>
      <c r="AY27" s="12">
        <v>40826.85</v>
      </c>
      <c r="AZ27" s="12">
        <v>2902.91</v>
      </c>
      <c r="BA27" s="12">
        <v>0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  <c r="BG27" s="11">
        <v>17012602.850000001</v>
      </c>
      <c r="BH27" s="11">
        <v>7144219.8099999996</v>
      </c>
      <c r="BI27" s="12">
        <v>10483.36</v>
      </c>
      <c r="BJ27" s="12">
        <v>16.54</v>
      </c>
      <c r="BK27" s="12">
        <v>117676.01</v>
      </c>
      <c r="BL27" s="12">
        <v>21824.400000000001</v>
      </c>
      <c r="BM27" s="12">
        <v>0</v>
      </c>
      <c r="BN27" s="12">
        <v>0</v>
      </c>
      <c r="BO27" s="12">
        <v>0</v>
      </c>
      <c r="BP27" s="12">
        <v>0</v>
      </c>
      <c r="BQ27" s="12">
        <v>1317640.07</v>
      </c>
      <c r="BR27" s="12">
        <v>1307880.78</v>
      </c>
      <c r="BS27" s="12">
        <v>106313.27</v>
      </c>
      <c r="BT27" s="12">
        <v>1087.03</v>
      </c>
      <c r="BU27" s="12">
        <v>0</v>
      </c>
      <c r="BV27" s="12">
        <v>0</v>
      </c>
      <c r="BW27" s="12">
        <v>280004.37</v>
      </c>
      <c r="BX27" s="12">
        <v>279841.8</v>
      </c>
      <c r="BY27" s="12">
        <v>916397.36</v>
      </c>
      <c r="BZ27" s="12">
        <v>619325.89</v>
      </c>
      <c r="CA27" s="11">
        <v>2748514.45</v>
      </c>
      <c r="CB27" s="11">
        <v>2229976.4300000002</v>
      </c>
      <c r="CC27" s="11">
        <v>14264088.41</v>
      </c>
      <c r="CD27" s="11">
        <v>4914243.37</v>
      </c>
      <c r="CE27" s="13">
        <f t="shared" si="1"/>
        <v>2.3889680315014257</v>
      </c>
      <c r="CF27" s="13">
        <f t="shared" si="0"/>
        <v>3.5499555957075035</v>
      </c>
      <c r="CG27" s="14"/>
      <c r="CH27" s="14"/>
      <c r="CI27" s="38"/>
      <c r="CJ27" s="38"/>
    </row>
    <row r="28" spans="1:88" s="15" customFormat="1" x14ac:dyDescent="0.25">
      <c r="A28" s="9">
        <v>19</v>
      </c>
      <c r="B28" s="10">
        <v>45561</v>
      </c>
      <c r="C28" s="11">
        <v>1909786.73</v>
      </c>
      <c r="D28" s="11">
        <v>1325098.02</v>
      </c>
      <c r="E28" s="11">
        <v>1693091.37</v>
      </c>
      <c r="F28" s="11"/>
      <c r="G28" s="11">
        <v>11093173.51</v>
      </c>
      <c r="H28" s="11">
        <v>0</v>
      </c>
      <c r="I28" s="11">
        <v>0</v>
      </c>
      <c r="J28" s="11"/>
      <c r="K28" s="11">
        <v>10286000</v>
      </c>
      <c r="L28" s="11"/>
      <c r="M28" s="11">
        <v>0</v>
      </c>
      <c r="N28" s="11"/>
      <c r="O28" s="11">
        <v>14267710.199999999</v>
      </c>
      <c r="P28" s="11">
        <v>14267710.199999999</v>
      </c>
      <c r="Q28" s="11">
        <v>0</v>
      </c>
      <c r="R28" s="11">
        <v>0</v>
      </c>
      <c r="S28" s="11">
        <v>2292084.86</v>
      </c>
      <c r="T28" s="11">
        <v>2292084.86</v>
      </c>
      <c r="U28" s="11">
        <v>7494661.7000000002</v>
      </c>
      <c r="V28" s="11"/>
      <c r="W28" s="11">
        <v>34047184.969999999</v>
      </c>
      <c r="X28" s="11">
        <v>17884893.079999998</v>
      </c>
      <c r="Y28" s="11">
        <v>2379519.9900000002</v>
      </c>
      <c r="Z28" s="11">
        <v>1327637.93</v>
      </c>
      <c r="AA28" s="11">
        <v>10132463.27</v>
      </c>
      <c r="AB28" s="11">
        <v>4155337.54</v>
      </c>
      <c r="AC28" s="11">
        <v>1091293.31</v>
      </c>
      <c r="AD28" s="11">
        <v>1086769.2</v>
      </c>
      <c r="AE28" s="11">
        <v>5.58</v>
      </c>
      <c r="AF28" s="11">
        <v>0</v>
      </c>
      <c r="AG28" s="11">
        <v>2592925</v>
      </c>
      <c r="AH28" s="11">
        <v>87419.27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5506.25</v>
      </c>
      <c r="AT28" s="11">
        <v>0</v>
      </c>
      <c r="AU28" s="11">
        <v>93960.71</v>
      </c>
      <c r="AV28" s="11">
        <v>76384.69</v>
      </c>
      <c r="AW28" s="11">
        <v>246262.84</v>
      </c>
      <c r="AX28" s="11">
        <v>245457.81</v>
      </c>
      <c r="AY28" s="12">
        <v>40830.28</v>
      </c>
      <c r="AZ28" s="12">
        <v>2906.19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1">
        <v>16582767.220000001</v>
      </c>
      <c r="BH28" s="11">
        <v>6981912.6299999999</v>
      </c>
      <c r="BI28" s="12">
        <v>10840.81</v>
      </c>
      <c r="BJ28" s="12">
        <v>16.600000000000001</v>
      </c>
      <c r="BK28" s="12">
        <v>113601.78</v>
      </c>
      <c r="BL28" s="12">
        <v>21752.47</v>
      </c>
      <c r="BM28" s="12">
        <v>0</v>
      </c>
      <c r="BN28" s="12">
        <v>0</v>
      </c>
      <c r="BO28" s="12">
        <v>0</v>
      </c>
      <c r="BP28" s="12">
        <v>0</v>
      </c>
      <c r="BQ28" s="12">
        <v>1315124.08</v>
      </c>
      <c r="BR28" s="12">
        <v>1306492.19</v>
      </c>
      <c r="BS28" s="12">
        <v>129702.59</v>
      </c>
      <c r="BT28" s="12">
        <v>1087.49</v>
      </c>
      <c r="BU28" s="12">
        <v>0</v>
      </c>
      <c r="BV28" s="12">
        <v>0</v>
      </c>
      <c r="BW28" s="12">
        <v>244663.86</v>
      </c>
      <c r="BX28" s="12">
        <v>244658.32</v>
      </c>
      <c r="BY28" s="12">
        <v>331893.96000000002</v>
      </c>
      <c r="BZ28" s="12">
        <v>148353.09</v>
      </c>
      <c r="CA28" s="11">
        <v>2145827.08</v>
      </c>
      <c r="CB28" s="11">
        <v>1722360.17</v>
      </c>
      <c r="CC28" s="11">
        <v>14436940.140000001</v>
      </c>
      <c r="CD28" s="11">
        <v>5259552.46</v>
      </c>
      <c r="CE28" s="13">
        <f t="shared" si="1"/>
        <v>2.3583380300695764</v>
      </c>
      <c r="CF28" s="13">
        <f t="shared" si="0"/>
        <v>3.4004591105456905</v>
      </c>
      <c r="CG28" s="14"/>
      <c r="CH28" s="14"/>
      <c r="CI28" s="38"/>
      <c r="CJ28" s="38"/>
    </row>
    <row r="29" spans="1:88" s="15" customFormat="1" x14ac:dyDescent="0.25">
      <c r="A29" s="9">
        <v>20</v>
      </c>
      <c r="B29" s="10">
        <v>45562</v>
      </c>
      <c r="C29" s="11">
        <v>1851351.37</v>
      </c>
      <c r="D29" s="11">
        <v>1282108.97</v>
      </c>
      <c r="E29" s="11">
        <v>8903037.9100000001</v>
      </c>
      <c r="F29" s="11"/>
      <c r="G29" s="11">
        <v>11097207.18</v>
      </c>
      <c r="H29" s="11">
        <v>0</v>
      </c>
      <c r="I29" s="11">
        <v>0</v>
      </c>
      <c r="J29" s="11"/>
      <c r="K29" s="11">
        <v>2886000</v>
      </c>
      <c r="L29" s="11"/>
      <c r="M29" s="11">
        <v>0</v>
      </c>
      <c r="N29" s="11"/>
      <c r="O29" s="11">
        <v>14258910.6</v>
      </c>
      <c r="P29" s="11">
        <v>14258910.6</v>
      </c>
      <c r="Q29" s="11">
        <v>0</v>
      </c>
      <c r="R29" s="11">
        <v>0</v>
      </c>
      <c r="S29" s="11">
        <v>2266797.59</v>
      </c>
      <c r="T29" s="11">
        <v>2266797.59</v>
      </c>
      <c r="U29" s="11">
        <v>7494661.7000000002</v>
      </c>
      <c r="V29" s="11"/>
      <c r="W29" s="11">
        <v>33768642.960000001</v>
      </c>
      <c r="X29" s="11">
        <v>17807817.170000002</v>
      </c>
      <c r="Y29" s="11">
        <v>2378140.12</v>
      </c>
      <c r="Z29" s="11">
        <v>1325987.44</v>
      </c>
      <c r="AA29" s="11">
        <v>10176988.48</v>
      </c>
      <c r="AB29" s="11">
        <v>4246324.2300000004</v>
      </c>
      <c r="AC29" s="11">
        <v>674971.18</v>
      </c>
      <c r="AD29" s="11">
        <v>670384.43999999994</v>
      </c>
      <c r="AE29" s="11">
        <v>0</v>
      </c>
      <c r="AF29" s="11">
        <v>0</v>
      </c>
      <c r="AG29" s="11">
        <v>2558712.0299999998</v>
      </c>
      <c r="AH29" s="11">
        <v>87343.93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5506.25</v>
      </c>
      <c r="AT29" s="11">
        <v>0</v>
      </c>
      <c r="AU29" s="11">
        <v>94158.19</v>
      </c>
      <c r="AV29" s="11">
        <v>75760.84</v>
      </c>
      <c r="AW29" s="11">
        <v>238872.56</v>
      </c>
      <c r="AX29" s="11">
        <v>238850</v>
      </c>
      <c r="AY29" s="12">
        <v>40882.42</v>
      </c>
      <c r="AZ29" s="12">
        <v>2908.76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1">
        <v>16168231.24</v>
      </c>
      <c r="BH29" s="11">
        <v>6647559.6399999997</v>
      </c>
      <c r="BI29" s="12">
        <v>10441.34</v>
      </c>
      <c r="BJ29" s="12">
        <v>16.559999999999999</v>
      </c>
      <c r="BK29" s="12">
        <v>115039.7</v>
      </c>
      <c r="BL29" s="12">
        <v>21527.95</v>
      </c>
      <c r="BM29" s="12">
        <v>0</v>
      </c>
      <c r="BN29" s="12">
        <v>0</v>
      </c>
      <c r="BO29" s="12">
        <v>0</v>
      </c>
      <c r="BP29" s="12">
        <v>0</v>
      </c>
      <c r="BQ29" s="12">
        <v>1112589.26</v>
      </c>
      <c r="BR29" s="12">
        <v>1102761.07</v>
      </c>
      <c r="BS29" s="12">
        <v>129699.7</v>
      </c>
      <c r="BT29" s="12">
        <v>1084.6099999999999</v>
      </c>
      <c r="BU29" s="12">
        <v>0</v>
      </c>
      <c r="BV29" s="12">
        <v>0</v>
      </c>
      <c r="BW29" s="12">
        <v>239858.09</v>
      </c>
      <c r="BX29" s="12">
        <v>239342.76</v>
      </c>
      <c r="BY29" s="12">
        <v>318423.89</v>
      </c>
      <c r="BZ29" s="12">
        <v>141677.70000000001</v>
      </c>
      <c r="CA29" s="11">
        <v>1926051.99</v>
      </c>
      <c r="CB29" s="11">
        <v>1506410.64</v>
      </c>
      <c r="CC29" s="11">
        <v>14242179.25</v>
      </c>
      <c r="CD29" s="11">
        <v>5141148.99</v>
      </c>
      <c r="CE29" s="13">
        <f t="shared" si="1"/>
        <v>2.3710306103611214</v>
      </c>
      <c r="CF29" s="13">
        <f t="shared" si="0"/>
        <v>3.4637815796892517</v>
      </c>
      <c r="CG29" s="14"/>
      <c r="CH29" s="14"/>
      <c r="CI29" s="38"/>
      <c r="CJ29" s="38"/>
    </row>
    <row r="30" spans="1:88" s="15" customFormat="1" x14ac:dyDescent="0.25">
      <c r="A30" s="9">
        <v>21</v>
      </c>
      <c r="B30" s="10">
        <v>45563</v>
      </c>
      <c r="C30" s="11">
        <v>1860408.29</v>
      </c>
      <c r="D30" s="11">
        <v>1226943.54</v>
      </c>
      <c r="E30" s="11">
        <v>7511218.5700000003</v>
      </c>
      <c r="F30" s="11"/>
      <c r="G30" s="11">
        <v>11101210.949999999</v>
      </c>
      <c r="H30" s="11">
        <v>0</v>
      </c>
      <c r="I30" s="11">
        <v>0</v>
      </c>
      <c r="J30" s="11"/>
      <c r="K30" s="11">
        <v>2886000</v>
      </c>
      <c r="L30" s="11"/>
      <c r="M30" s="11">
        <v>0</v>
      </c>
      <c r="N30" s="11"/>
      <c r="O30" s="11">
        <v>14221317</v>
      </c>
      <c r="P30" s="11">
        <v>14221317</v>
      </c>
      <c r="Q30" s="11">
        <v>0</v>
      </c>
      <c r="R30" s="11">
        <v>0</v>
      </c>
      <c r="S30" s="11">
        <v>2378377.34</v>
      </c>
      <c r="T30" s="11">
        <v>2378377.34</v>
      </c>
      <c r="U30" s="11">
        <v>7494661.7000000002</v>
      </c>
      <c r="V30" s="11"/>
      <c r="W30" s="11">
        <v>32463870.449999999</v>
      </c>
      <c r="X30" s="11">
        <v>17826637.879999999</v>
      </c>
      <c r="Y30" s="11">
        <v>2379655.58</v>
      </c>
      <c r="Z30" s="11">
        <v>1320198.78</v>
      </c>
      <c r="AA30" s="11">
        <v>9795622.4900000002</v>
      </c>
      <c r="AB30" s="11">
        <v>4183796.4</v>
      </c>
      <c r="AC30" s="11">
        <v>669901.31000000006</v>
      </c>
      <c r="AD30" s="11">
        <v>665340.75</v>
      </c>
      <c r="AE30" s="11">
        <v>0</v>
      </c>
      <c r="AF30" s="11">
        <v>0</v>
      </c>
      <c r="AG30" s="11">
        <v>2030665.95</v>
      </c>
      <c r="AH30" s="11">
        <v>78839.56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3369.56</v>
      </c>
      <c r="AT30" s="11">
        <v>0</v>
      </c>
      <c r="AU30" s="11">
        <v>98182.55</v>
      </c>
      <c r="AV30" s="11">
        <v>75629.34</v>
      </c>
      <c r="AW30" s="11">
        <v>242911.48</v>
      </c>
      <c r="AX30" s="11">
        <v>242828.31</v>
      </c>
      <c r="AY30" s="11">
        <v>40839.5</v>
      </c>
      <c r="AZ30" s="11">
        <v>2898.19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15261148.41</v>
      </c>
      <c r="BH30" s="11">
        <v>6569531.3300000001</v>
      </c>
      <c r="BI30" s="11">
        <v>10343.08</v>
      </c>
      <c r="BJ30" s="11">
        <v>24.77</v>
      </c>
      <c r="BK30" s="11">
        <v>109073.53</v>
      </c>
      <c r="BL30" s="11">
        <v>20552.79</v>
      </c>
      <c r="BM30" s="11">
        <v>0</v>
      </c>
      <c r="BN30" s="11">
        <v>0</v>
      </c>
      <c r="BO30" s="11">
        <v>0</v>
      </c>
      <c r="BP30" s="11">
        <v>0</v>
      </c>
      <c r="BQ30" s="11">
        <v>1241157.43</v>
      </c>
      <c r="BR30" s="11">
        <v>1104579.95</v>
      </c>
      <c r="BS30" s="11">
        <v>129698.22</v>
      </c>
      <c r="BT30" s="11">
        <v>1083.1300000000001</v>
      </c>
      <c r="BU30" s="11">
        <v>0</v>
      </c>
      <c r="BV30" s="11">
        <v>0</v>
      </c>
      <c r="BW30" s="11">
        <v>242836.47</v>
      </c>
      <c r="BX30" s="11">
        <v>242790.81</v>
      </c>
      <c r="BY30" s="11">
        <v>320852.53999999998</v>
      </c>
      <c r="BZ30" s="11">
        <v>143305.37</v>
      </c>
      <c r="CA30" s="11">
        <v>2053961.28</v>
      </c>
      <c r="CB30" s="11">
        <v>1512336.83</v>
      </c>
      <c r="CC30" s="11">
        <v>13207187.130000001</v>
      </c>
      <c r="CD30" s="11">
        <v>5057194.5</v>
      </c>
      <c r="CE30" s="13">
        <f t="shared" si="1"/>
        <v>2.4580457693567941</v>
      </c>
      <c r="CF30" s="13">
        <f t="shared" si="0"/>
        <v>3.5250053918234703</v>
      </c>
      <c r="CG30" s="14"/>
      <c r="CH30" s="14"/>
      <c r="CI30" s="38"/>
      <c r="CJ30" s="38"/>
    </row>
    <row r="31" spans="1:88" s="15" customFormat="1" x14ac:dyDescent="0.25">
      <c r="A31" s="9">
        <v>22</v>
      </c>
      <c r="B31" s="10">
        <v>45566</v>
      </c>
      <c r="C31" s="16" t="s">
        <v>51</v>
      </c>
      <c r="D31" s="16" t="s">
        <v>51</v>
      </c>
      <c r="E31" s="16" t="s">
        <v>51</v>
      </c>
      <c r="F31" s="16" t="s">
        <v>51</v>
      </c>
      <c r="G31" s="16" t="s">
        <v>51</v>
      </c>
      <c r="H31" s="16" t="s">
        <v>51</v>
      </c>
      <c r="I31" s="16" t="s">
        <v>51</v>
      </c>
      <c r="J31" s="16" t="s">
        <v>51</v>
      </c>
      <c r="K31" s="16" t="s">
        <v>51</v>
      </c>
      <c r="L31" s="16" t="s">
        <v>51</v>
      </c>
      <c r="M31" s="16" t="s">
        <v>51</v>
      </c>
      <c r="N31" s="16" t="s">
        <v>51</v>
      </c>
      <c r="O31" s="16" t="s">
        <v>51</v>
      </c>
      <c r="P31" s="16" t="s">
        <v>51</v>
      </c>
      <c r="Q31" s="16" t="s">
        <v>51</v>
      </c>
      <c r="R31" s="16" t="s">
        <v>51</v>
      </c>
      <c r="S31" s="16" t="s">
        <v>51</v>
      </c>
      <c r="T31" s="16" t="s">
        <v>51</v>
      </c>
      <c r="U31" s="16" t="s">
        <v>51</v>
      </c>
      <c r="V31" s="16" t="s">
        <v>51</v>
      </c>
      <c r="W31" s="16" t="s">
        <v>51</v>
      </c>
      <c r="X31" s="16" t="s">
        <v>51</v>
      </c>
      <c r="Y31" s="16" t="s">
        <v>51</v>
      </c>
      <c r="Z31" s="16" t="s">
        <v>51</v>
      </c>
      <c r="AA31" s="16" t="s">
        <v>51</v>
      </c>
      <c r="AB31" s="16" t="s">
        <v>51</v>
      </c>
      <c r="AC31" s="16" t="s">
        <v>51</v>
      </c>
      <c r="AD31" s="16" t="s">
        <v>51</v>
      </c>
      <c r="AE31" s="16" t="s">
        <v>51</v>
      </c>
      <c r="AF31" s="16" t="s">
        <v>51</v>
      </c>
      <c r="AG31" s="16" t="s">
        <v>51</v>
      </c>
      <c r="AH31" s="16" t="s">
        <v>51</v>
      </c>
      <c r="AI31" s="16" t="s">
        <v>51</v>
      </c>
      <c r="AJ31" s="16" t="s">
        <v>51</v>
      </c>
      <c r="AK31" s="16" t="s">
        <v>51</v>
      </c>
      <c r="AL31" s="16" t="s">
        <v>51</v>
      </c>
      <c r="AM31" s="16" t="s">
        <v>51</v>
      </c>
      <c r="AN31" s="16" t="s">
        <v>51</v>
      </c>
      <c r="AO31" s="16" t="s">
        <v>51</v>
      </c>
      <c r="AP31" s="16" t="s">
        <v>51</v>
      </c>
      <c r="AQ31" s="16" t="s">
        <v>51</v>
      </c>
      <c r="AR31" s="16" t="s">
        <v>51</v>
      </c>
      <c r="AS31" s="16" t="s">
        <v>51</v>
      </c>
      <c r="AT31" s="16" t="s">
        <v>51</v>
      </c>
      <c r="AU31" s="16" t="s">
        <v>51</v>
      </c>
      <c r="AV31" s="16" t="s">
        <v>51</v>
      </c>
      <c r="AW31" s="16" t="s">
        <v>51</v>
      </c>
      <c r="AX31" s="16" t="s">
        <v>51</v>
      </c>
      <c r="AY31" s="16" t="s">
        <v>51</v>
      </c>
      <c r="AZ31" s="16" t="s">
        <v>51</v>
      </c>
      <c r="BA31" s="16" t="s">
        <v>51</v>
      </c>
      <c r="BB31" s="16" t="s">
        <v>51</v>
      </c>
      <c r="BC31" s="16" t="s">
        <v>51</v>
      </c>
      <c r="BD31" s="16" t="s">
        <v>51</v>
      </c>
      <c r="BE31" s="16" t="s">
        <v>51</v>
      </c>
      <c r="BF31" s="16" t="s">
        <v>51</v>
      </c>
      <c r="BG31" s="16" t="s">
        <v>51</v>
      </c>
      <c r="BH31" s="16" t="s">
        <v>51</v>
      </c>
      <c r="BI31" s="16" t="s">
        <v>51</v>
      </c>
      <c r="BJ31" s="16" t="s">
        <v>51</v>
      </c>
      <c r="BK31" s="16" t="s">
        <v>51</v>
      </c>
      <c r="BL31" s="16" t="s">
        <v>51</v>
      </c>
      <c r="BM31" s="16" t="s">
        <v>51</v>
      </c>
      <c r="BN31" s="16" t="s">
        <v>51</v>
      </c>
      <c r="BO31" s="16" t="s">
        <v>51</v>
      </c>
      <c r="BP31" s="16" t="s">
        <v>51</v>
      </c>
      <c r="BQ31" s="16" t="s">
        <v>51</v>
      </c>
      <c r="BR31" s="16" t="s">
        <v>51</v>
      </c>
      <c r="BS31" s="16" t="s">
        <v>51</v>
      </c>
      <c r="BT31" s="16" t="s">
        <v>51</v>
      </c>
      <c r="BU31" s="16" t="s">
        <v>51</v>
      </c>
      <c r="BV31" s="16" t="s">
        <v>51</v>
      </c>
      <c r="BW31" s="16" t="s">
        <v>51</v>
      </c>
      <c r="BX31" s="16" t="s">
        <v>51</v>
      </c>
      <c r="BY31" s="16" t="s">
        <v>51</v>
      </c>
      <c r="BZ31" s="16" t="s">
        <v>51</v>
      </c>
      <c r="CA31" s="16" t="s">
        <v>51</v>
      </c>
      <c r="CB31" s="16" t="s">
        <v>51</v>
      </c>
      <c r="CC31" s="16" t="s">
        <v>51</v>
      </c>
      <c r="CD31" s="16" t="s">
        <v>51</v>
      </c>
      <c r="CE31" s="13">
        <f>AVERAGE(CE10:CE30)</f>
        <v>2.3430118751275564</v>
      </c>
      <c r="CF31" s="13">
        <f>AVERAGE(CF10:CF30)</f>
        <v>3.4453832105019311</v>
      </c>
      <c r="CG31" s="14"/>
      <c r="CH31" s="14"/>
      <c r="CI31" s="38"/>
      <c r="CJ31" s="38"/>
    </row>
  </sheetData>
  <mergeCells count="49">
    <mergeCell ref="A1:CB1"/>
    <mergeCell ref="AT2:AV2"/>
    <mergeCell ref="AX2:AZ2"/>
    <mergeCell ref="A6:A8"/>
    <mergeCell ref="B6:B8"/>
    <mergeCell ref="C6:X6"/>
    <mergeCell ref="Y6:BH6"/>
    <mergeCell ref="BI6:CB6"/>
    <mergeCell ref="S7:T7"/>
    <mergeCell ref="U7:V7"/>
    <mergeCell ref="CC6:CD7"/>
    <mergeCell ref="CE6:CF7"/>
    <mergeCell ref="C7:D7"/>
    <mergeCell ref="E7:F7"/>
    <mergeCell ref="G7:H7"/>
    <mergeCell ref="I7:J7"/>
    <mergeCell ref="K7:L7"/>
    <mergeCell ref="M7:N7"/>
    <mergeCell ref="O7:P7"/>
    <mergeCell ref="Q7:R7"/>
    <mergeCell ref="AS7:AT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BQ7:BR7"/>
    <mergeCell ref="AU7:AV7"/>
    <mergeCell ref="AW7:AX7"/>
    <mergeCell ref="AY7:AZ7"/>
    <mergeCell ref="BA7:BB7"/>
    <mergeCell ref="BC7:BD7"/>
    <mergeCell ref="BE7:BF7"/>
    <mergeCell ref="BG7:BH7"/>
    <mergeCell ref="BI7:BJ7"/>
    <mergeCell ref="BK7:BL7"/>
    <mergeCell ref="BM7:BN7"/>
    <mergeCell ref="BO7:BP7"/>
    <mergeCell ref="BS7:BT7"/>
    <mergeCell ref="BU7:BV7"/>
    <mergeCell ref="BW7:BX7"/>
    <mergeCell ref="BY7:BZ7"/>
    <mergeCell ref="CA7:C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10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Світлик Остап Павлович</cp:lastModifiedBy>
  <dcterms:created xsi:type="dcterms:W3CDTF">2024-09-09T11:42:21Z</dcterms:created>
  <dcterms:modified xsi:type="dcterms:W3CDTF">2024-10-07T11:23:17Z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2024-09-09T11:42:49Z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9c1d307d-5938-4ae3-b3a1-f0d07aeb8a19</vt:lpwstr>
  </property>
  <property fmtid="{D5CDD505-2E9C-101B-9397-08002B2CF9AE}" pid="8" name="MSIP_Label_2b9f5d76-0357-43ed-82e4-1d458bd8973f_ContentBits">
    <vt:lpwstr>0</vt:lpwstr>
  </property>
</Properties>
</file>