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5\"/>
    </mc:Choice>
  </mc:AlternateContent>
  <xr:revisionPtr revIDLastSave="0" documentId="13_ncr:1_{EFC3137C-9BE7-47CC-A5AB-FFE652FFE0B8}" xr6:coauthVersionLast="47" xr6:coauthVersionMax="47" xr10:uidLastSave="{00000000-0000-0000-0000-000000000000}"/>
  <bookViews>
    <workbookView xWindow="-110" yWindow="-110" windowWidth="19420" windowHeight="11500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AJ12" i="1"/>
  <c r="DH12" i="1" l="1"/>
  <c r="CU12" i="1" s="1"/>
</calcChain>
</file>

<file path=xl/sharedStrings.xml><?xml version="1.0" encoding="utf-8"?>
<sst xmlns="http://schemas.openxmlformats.org/spreadsheetml/2006/main" count="140" uniqueCount="137">
  <si>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</si>
  <si>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</si>
  <si>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</si>
  <si>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</si>
  <si>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</si>
  <si>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</si>
  <si>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</si>
  <si>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</si>
  <si>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</si>
  <si>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</si>
  <si>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</si>
  <si>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</si>
  <si>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</si>
  <si>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</si>
  <si>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</si>
  <si>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</si>
  <si>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</si>
  <si>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</si>
  <si>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</si>
  <si>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</si>
  <si>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</si>
  <si>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</si>
  <si>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</si>
  <si>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</si>
  <si>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</si>
  <si>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</si>
  <si>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</si>
  <si>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</si>
  <si>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</si>
  <si>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</si>
  <si>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</si>
  <si>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</si>
  <si>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</si>
  <si>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</si>
  <si>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</si>
  <si>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</si>
  <si>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</si>
  <si>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</si>
  <si>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</si>
  <si>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</si>
  <si>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</si>
  <si>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</si>
  <si>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</si>
  <si>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</si>
  <si>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</si>
  <si>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</si>
  <si>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</si>
  <si>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</si>
  <si>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</si>
  <si>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</si>
  <si>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</si>
  <si>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</si>
  <si>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</si>
  <si>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</si>
  <si>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</si>
  <si>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</si>
  <si>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</si>
  <si>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</si>
  <si>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</si>
  <si>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</si>
  <si>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</si>
  <si>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</si>
  <si>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</si>
  <si>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</si>
  <si>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</si>
  <si>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</si>
  <si>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</si>
  <si>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</si>
  <si>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</si>
  <si>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</si>
  <si>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</si>
  <si>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</si>
  <si>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</si>
  <si>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</si>
  <si>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</si>
  <si>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</si>
  <si>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</si>
  <si>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</si>
  <si>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</si>
  <si>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</si>
  <si>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</si>
  <si>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</si>
  <si>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</si>
  <si>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</si>
  <si>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</si>
  <si>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</si>
  <si>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</si>
  <si>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</si>
  <si>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</si>
  <si>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</si>
  <si>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</si>
  <si>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</si>
  <si>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</si>
  <si>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</si>
  <si>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</si>
  <si>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</si>
  <si>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</si>
  <si>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</si>
  <si>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</si>
  <si>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</si>
  <si>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</si>
  <si>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</si>
  <si>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</si>
  <si>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</si>
  <si>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</si>
  <si>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</si>
  <si>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</si>
  <si>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</si>
  <si>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</si>
  <si>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</si>
  <si>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</si>
  <si>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</si>
  <si>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</si>
  <si>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</si>
  <si>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</si>
  <si>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</si>
  <si>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</si>
  <si>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</si>
  <si>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</si>
  <si>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</si>
  <si>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</si>
  <si>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</si>
  <si>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</si>
  <si>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</si>
  <si>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</si>
  <si>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</si>
  <si>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</si>
  <si>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</si>
  <si>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</si>
  <si>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</si>
  <si>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</si>
  <si>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</si>
  <si>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</si>
  <si>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</si>
  <si>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</si>
  <si>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Нормативи капіталу та їх складові станом на __1 травня  2025 року_____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</si>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</sst>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4" fillId="0" borderId="0"/>
  </cellStyleXfs>
  <cellXfs count="65">
    <xf numFmtId="0" fontId="0" fillId="0" borderId="0" xfId="0"/>
    <xf numFmtId="0" fontId="2" fillId="0" borderId="0" xfId="3"/>
    <xf numFmtId="0" fontId="5" fillId="0" borderId="0" xfId="4" applyFont="1" applyAlignment="1">
      <alignment horizontal="left" vertical="top"/>
    </xf>
    <xf numFmtId="0" fontId="3" fillId="0" borderId="0" xfId="3" applyFont="1"/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9" fillId="0" borderId="2" xfId="3" applyFont="1" applyBorder="1" applyAlignment="1">
      <alignment horizontal="left"/>
    </xf>
    <xf numFmtId="165" fontId="19" fillId="0" borderId="2" xfId="1" applyNumberFormat="1" applyFont="1" applyBorder="1" applyAlignment="1">
      <alignment horizontal="left"/>
    </xf>
    <xf numFmtId="165" fontId="19" fillId="0" borderId="2" xfId="1" applyNumberFormat="1" applyFont="1" applyFill="1" applyBorder="1" applyAlignment="1">
      <alignment horizontal="left"/>
    </xf>
    <xf numFmtId="10" fontId="19" fillId="0" borderId="2" xfId="2" applyNumberFormat="1" applyFont="1" applyBorder="1" applyAlignment="1">
      <alignment horizontal="left"/>
    </xf>
    <xf numFmtId="0" fontId="7" fillId="0" borderId="0" xfId="3" applyFont="1" applyAlignment="1">
      <alignment horizontal="center"/>
    </xf>
    <xf numFmtId="0" fontId="21" fillId="0" borderId="0" xfId="3" applyFont="1"/>
    <xf numFmtId="166" fontId="2" fillId="0" borderId="0" xfId="3" applyNumberFormat="1"/>
    <xf numFmtId="165" fontId="21" fillId="0" borderId="0" xfId="3" applyNumberFormat="1" applyFont="1"/>
    <xf numFmtId="165" fontId="2" fillId="0" borderId="0" xfId="3" applyNumberFormat="1"/>
    <xf numFmtId="0" fontId="5" fillId="2" borderId="0" xfId="4" applyFont="1" applyFill="1" applyAlignment="1">
      <alignment horizontal="center" vertical="top"/>
    </xf>
    <xf numFmtId="0" fontId="8" fillId="0" borderId="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 textRotation="90" wrapText="1"/>
    </xf>
    <xf numFmtId="164" fontId="9" fillId="0" borderId="3" xfId="4" applyNumberFormat="1" applyFont="1" applyBorder="1" applyAlignment="1">
      <alignment horizontal="center" vertical="center" textRotation="90" wrapText="1"/>
    </xf>
    <xf numFmtId="164" fontId="9" fillId="0" borderId="15" xfId="4" applyNumberFormat="1" applyFont="1" applyBorder="1" applyAlignment="1">
      <alignment horizontal="center" vertical="center" textRotation="90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vertical="top" wrapText="1"/>
    </xf>
    <xf numFmtId="0" fontId="20" fillId="0" borderId="0" xfId="0" applyFont="1" applyAlignment="1">
      <alignment vertical="top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65" fontId="22" fillId="0" borderId="0" xfId="3" applyNumberFormat="1" applyFont="1" applyFill="1" applyAlignment="1">
      <alignment horizont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DA12" activePane="bottomRight" state="frozen"/>
      <selection pane="topRight" activeCell="C1" sqref="C1"/>
      <selection pane="bottomLeft" activeCell="A11" sqref="A11"/>
      <selection pane="bottomRight" activeCell="E13" sqref="E13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2" width="17.7265625" style="1" customWidth="1"/>
    <col min="103" max="108" width="13.08984375" style="1" customWidth="1"/>
    <col min="109" max="109" width="35.08984375" style="1" bestFit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6384" width="8.90625" style="1"/>
  </cols>
  <sheetData>
    <row r="1" spans="1:116" ht="20" x14ac:dyDescent="0.35">
      <c r="C1" s="23" t="s">
        <v>135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</row>
    <row r="2" spans="1:116" ht="20" x14ac:dyDescent="0.35">
      <c r="C2" s="2"/>
      <c r="D2" s="2"/>
      <c r="BX2" s="3"/>
    </row>
    <row r="3" spans="1:116" x14ac:dyDescent="0.35">
      <c r="C3" s="3"/>
      <c r="D3" s="3"/>
      <c r="E3" s="3"/>
      <c r="BH3" s="3"/>
      <c r="BX3" s="3"/>
    </row>
    <row r="4" spans="1:116" ht="15.5" x14ac:dyDescent="0.35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5">
      <c r="A5" s="24" t="s">
        <v>0</v>
      </c>
      <c r="B5" s="27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 t="s">
        <v>6</v>
      </c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 t="s">
        <v>7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1" t="s">
        <v>8</v>
      </c>
      <c r="CS5" s="32" t="s">
        <v>9</v>
      </c>
      <c r="CT5" s="32" t="s">
        <v>10</v>
      </c>
      <c r="CU5" s="35" t="s">
        <v>11</v>
      </c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</row>
    <row r="6" spans="1:116" ht="7.25" customHeight="1" x14ac:dyDescent="0.35">
      <c r="A6" s="25"/>
      <c r="B6" s="28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1"/>
      <c r="CS6" s="33"/>
      <c r="CT6" s="33"/>
      <c r="CU6" s="36" t="s">
        <v>12</v>
      </c>
      <c r="CV6" s="36" t="s">
        <v>13</v>
      </c>
      <c r="CW6" s="36" t="s">
        <v>14</v>
      </c>
      <c r="CX6" s="37" t="s">
        <v>15</v>
      </c>
      <c r="CY6" s="38"/>
      <c r="CZ6" s="38"/>
      <c r="DA6" s="38"/>
      <c r="DB6" s="38"/>
      <c r="DC6" s="38"/>
      <c r="DD6" s="38"/>
      <c r="DE6" s="38"/>
      <c r="DF6" s="38"/>
      <c r="DG6" s="38"/>
      <c r="DH6" s="39" t="s">
        <v>16</v>
      </c>
      <c r="DI6" s="40"/>
      <c r="DJ6" s="40"/>
      <c r="DK6" s="40"/>
      <c r="DL6" s="41"/>
    </row>
    <row r="7" spans="1:116" ht="15.65" customHeight="1" x14ac:dyDescent="0.35">
      <c r="A7" s="25"/>
      <c r="B7" s="28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1"/>
      <c r="CS7" s="33"/>
      <c r="CT7" s="33"/>
      <c r="CU7" s="36"/>
      <c r="CV7" s="36"/>
      <c r="CW7" s="36"/>
      <c r="CX7" s="36" t="s">
        <v>17</v>
      </c>
      <c r="CY7" s="36" t="s">
        <v>18</v>
      </c>
      <c r="CZ7" s="36" t="s">
        <v>19</v>
      </c>
      <c r="DA7" s="36" t="s">
        <v>20</v>
      </c>
      <c r="DB7" s="36" t="s">
        <v>21</v>
      </c>
      <c r="DC7" s="36" t="s">
        <v>22</v>
      </c>
      <c r="DD7" s="36" t="s">
        <v>23</v>
      </c>
      <c r="DE7" s="36" t="s">
        <v>24</v>
      </c>
      <c r="DF7" s="36"/>
      <c r="DG7" s="36"/>
      <c r="DH7" s="42"/>
      <c r="DI7" s="43"/>
      <c r="DJ7" s="43"/>
      <c r="DK7" s="43"/>
      <c r="DL7" s="44"/>
    </row>
    <row r="8" spans="1:116" ht="16.25" customHeight="1" x14ac:dyDescent="0.35">
      <c r="A8" s="25"/>
      <c r="B8" s="28"/>
      <c r="C8" s="30"/>
      <c r="D8" s="30"/>
      <c r="E8" s="30"/>
      <c r="F8" s="31" t="s">
        <v>25</v>
      </c>
      <c r="G8" s="53" t="s">
        <v>26</v>
      </c>
      <c r="H8" s="31" t="s">
        <v>27</v>
      </c>
      <c r="I8" s="31" t="s">
        <v>28</v>
      </c>
      <c r="J8" s="31" t="s">
        <v>29</v>
      </c>
      <c r="K8" s="31" t="s">
        <v>30</v>
      </c>
      <c r="L8" s="31" t="s">
        <v>31</v>
      </c>
      <c r="M8" s="31" t="s">
        <v>32</v>
      </c>
      <c r="N8" s="31" t="s">
        <v>33</v>
      </c>
      <c r="O8" s="31" t="s">
        <v>34</v>
      </c>
      <c r="P8" s="31" t="s">
        <v>35</v>
      </c>
      <c r="Q8" s="31" t="s">
        <v>36</v>
      </c>
      <c r="R8" s="31" t="s">
        <v>37</v>
      </c>
      <c r="S8" s="31" t="s">
        <v>38</v>
      </c>
      <c r="T8" s="31" t="s">
        <v>39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48" t="s">
        <v>40</v>
      </c>
      <c r="BI8" s="31" t="s">
        <v>41</v>
      </c>
      <c r="BJ8" s="53" t="s">
        <v>42</v>
      </c>
      <c r="BK8" s="30" t="s">
        <v>43</v>
      </c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 t="s">
        <v>44</v>
      </c>
      <c r="BY8" s="31" t="s">
        <v>45</v>
      </c>
      <c r="BZ8" s="31" t="s">
        <v>46</v>
      </c>
      <c r="CA8" s="53" t="s">
        <v>47</v>
      </c>
      <c r="CB8" s="31" t="s">
        <v>48</v>
      </c>
      <c r="CC8" s="31" t="s">
        <v>49</v>
      </c>
      <c r="CD8" s="30" t="s">
        <v>50</v>
      </c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1"/>
      <c r="CS8" s="33"/>
      <c r="CT8" s="33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 t="s">
        <v>51</v>
      </c>
      <c r="DF8" s="39" t="s">
        <v>52</v>
      </c>
      <c r="DG8" s="41"/>
      <c r="DH8" s="42"/>
      <c r="DI8" s="43"/>
      <c r="DJ8" s="43"/>
      <c r="DK8" s="43"/>
      <c r="DL8" s="44"/>
    </row>
    <row r="9" spans="1:116" ht="57.65" customHeight="1" x14ac:dyDescent="0.35">
      <c r="A9" s="25"/>
      <c r="B9" s="28"/>
      <c r="C9" s="30"/>
      <c r="D9" s="30"/>
      <c r="E9" s="30"/>
      <c r="F9" s="31"/>
      <c r="G9" s="53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51" t="s">
        <v>53</v>
      </c>
      <c r="U9" s="51" t="s">
        <v>54</v>
      </c>
      <c r="V9" s="51" t="s">
        <v>55</v>
      </c>
      <c r="W9" s="51" t="s">
        <v>56</v>
      </c>
      <c r="X9" s="51" t="s">
        <v>57</v>
      </c>
      <c r="Y9" s="51" t="s">
        <v>58</v>
      </c>
      <c r="Z9" s="51" t="s">
        <v>59</v>
      </c>
      <c r="AA9" s="51" t="s">
        <v>60</v>
      </c>
      <c r="AB9" s="51" t="s">
        <v>61</v>
      </c>
      <c r="AC9" s="51" t="s">
        <v>62</v>
      </c>
      <c r="AD9" s="51" t="s">
        <v>63</v>
      </c>
      <c r="AE9" s="51" t="s">
        <v>64</v>
      </c>
      <c r="AF9" s="51" t="s">
        <v>65</v>
      </c>
      <c r="AG9" s="51" t="s">
        <v>66</v>
      </c>
      <c r="AH9" s="51" t="s">
        <v>67</v>
      </c>
      <c r="AI9" s="51" t="s">
        <v>68</v>
      </c>
      <c r="AJ9" s="51" t="s">
        <v>69</v>
      </c>
      <c r="AK9" s="59" t="s">
        <v>70</v>
      </c>
      <c r="AL9" s="60"/>
      <c r="AM9" s="60"/>
      <c r="AN9" s="61"/>
      <c r="AO9" s="51" t="s">
        <v>71</v>
      </c>
      <c r="AP9" s="51" t="s">
        <v>72</v>
      </c>
      <c r="AQ9" s="51" t="s">
        <v>73</v>
      </c>
      <c r="AR9" s="51" t="s">
        <v>74</v>
      </c>
      <c r="AS9" s="59" t="s">
        <v>70</v>
      </c>
      <c r="AT9" s="60"/>
      <c r="AU9" s="60"/>
      <c r="AV9" s="60"/>
      <c r="AW9" s="60"/>
      <c r="AX9" s="60"/>
      <c r="AY9" s="60"/>
      <c r="AZ9" s="60"/>
      <c r="BA9" s="61"/>
      <c r="BB9" s="51" t="s">
        <v>75</v>
      </c>
      <c r="BC9" s="51" t="s">
        <v>76</v>
      </c>
      <c r="BD9" s="51" t="s">
        <v>77</v>
      </c>
      <c r="BE9" s="51" t="s">
        <v>78</v>
      </c>
      <c r="BF9" s="51" t="s">
        <v>79</v>
      </c>
      <c r="BG9" s="51" t="s">
        <v>80</v>
      </c>
      <c r="BH9" s="49"/>
      <c r="BI9" s="31"/>
      <c r="BJ9" s="53"/>
      <c r="BK9" s="51" t="s">
        <v>81</v>
      </c>
      <c r="BL9" s="51" t="s">
        <v>82</v>
      </c>
      <c r="BM9" s="51" t="s">
        <v>83</v>
      </c>
      <c r="BN9" s="51" t="s">
        <v>84</v>
      </c>
      <c r="BO9" s="54" t="s">
        <v>70</v>
      </c>
      <c r="BP9" s="55"/>
      <c r="BQ9" s="55"/>
      <c r="BR9" s="55"/>
      <c r="BS9" s="55"/>
      <c r="BT9" s="55"/>
      <c r="BU9" s="55"/>
      <c r="BV9" s="55"/>
      <c r="BW9" s="56"/>
      <c r="BX9" s="30"/>
      <c r="BY9" s="31"/>
      <c r="BZ9" s="31"/>
      <c r="CA9" s="53"/>
      <c r="CB9" s="31"/>
      <c r="CC9" s="31"/>
      <c r="CD9" s="51" t="s">
        <v>85</v>
      </c>
      <c r="CE9" s="51" t="s">
        <v>86</v>
      </c>
      <c r="CF9" s="51" t="s">
        <v>87</v>
      </c>
      <c r="CG9" s="51" t="s">
        <v>88</v>
      </c>
      <c r="CH9" s="54" t="s">
        <v>70</v>
      </c>
      <c r="CI9" s="55"/>
      <c r="CJ9" s="55"/>
      <c r="CK9" s="55"/>
      <c r="CL9" s="55"/>
      <c r="CM9" s="55"/>
      <c r="CN9" s="55"/>
      <c r="CO9" s="55"/>
      <c r="CP9" s="56"/>
      <c r="CQ9" s="51" t="s">
        <v>89</v>
      </c>
      <c r="CR9" s="31"/>
      <c r="CS9" s="33"/>
      <c r="CT9" s="33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45"/>
      <c r="DG9" s="47"/>
      <c r="DH9" s="45"/>
      <c r="DI9" s="46"/>
      <c r="DJ9" s="46"/>
      <c r="DK9" s="46"/>
      <c r="DL9" s="47"/>
    </row>
    <row r="10" spans="1:116" ht="164.4" customHeight="1" x14ac:dyDescent="0.35">
      <c r="A10" s="26"/>
      <c r="B10" s="29"/>
      <c r="C10" s="30"/>
      <c r="D10" s="30"/>
      <c r="E10" s="30"/>
      <c r="F10" s="31"/>
      <c r="G10" s="53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7" t="s">
        <v>90</v>
      </c>
      <c r="AL10" s="7" t="s">
        <v>91</v>
      </c>
      <c r="AM10" s="7" t="s">
        <v>92</v>
      </c>
      <c r="AN10" s="7" t="s">
        <v>93</v>
      </c>
      <c r="AO10" s="52"/>
      <c r="AP10" s="52"/>
      <c r="AQ10" s="52"/>
      <c r="AR10" s="52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52"/>
      <c r="BC10" s="52"/>
      <c r="BD10" s="52"/>
      <c r="BE10" s="52"/>
      <c r="BF10" s="52"/>
      <c r="BG10" s="52"/>
      <c r="BH10" s="50"/>
      <c r="BI10" s="31"/>
      <c r="BJ10" s="53"/>
      <c r="BK10" s="52"/>
      <c r="BL10" s="52"/>
      <c r="BM10" s="52"/>
      <c r="BN10" s="52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30"/>
      <c r="BY10" s="31"/>
      <c r="BZ10" s="31"/>
      <c r="CA10" s="53"/>
      <c r="CB10" s="31"/>
      <c r="CC10" s="31"/>
      <c r="CD10" s="52"/>
      <c r="CE10" s="52"/>
      <c r="CF10" s="52"/>
      <c r="CG10" s="52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52"/>
      <c r="CR10" s="31"/>
      <c r="CS10" s="34"/>
      <c r="CT10" s="34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5">
      <c r="A12" s="14"/>
      <c r="B12" s="14" t="s">
        <v>128</v>
      </c>
      <c r="C12" s="15">
        <v>5478832.4716299996</v>
      </c>
      <c r="D12" s="15">
        <v>5478832.4716299996</v>
      </c>
      <c r="E12" s="15">
        <v>5478832.4716299996</v>
      </c>
      <c r="F12" s="15">
        <v>2248969.4691599999</v>
      </c>
      <c r="G12" s="15">
        <v>0</v>
      </c>
      <c r="H12" s="15">
        <v>38.053170000000001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3788588.3316299999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2150.5811199999998</v>
      </c>
      <c r="AC12" s="15">
        <v>770970.95322000002</v>
      </c>
      <c r="AD12" s="15">
        <v>449872.28042000002</v>
      </c>
      <c r="AE12" s="16">
        <v>0</v>
      </c>
      <c r="AF12" s="15">
        <v>0</v>
      </c>
      <c r="AG12" s="15">
        <v>10520.44341</v>
      </c>
      <c r="AH12" s="15">
        <v>0</v>
      </c>
      <c r="AI12" s="15">
        <v>0</v>
      </c>
      <c r="AJ12" s="15">
        <f>AK12-AL12</f>
        <v>54087.629500000003</v>
      </c>
      <c r="AK12" s="15">
        <v>54087.629500000003</v>
      </c>
      <c r="AL12" s="15">
        <v>0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368001.74345000001</v>
      </c>
      <c r="BC12" s="15">
        <v>242271.20579000001</v>
      </c>
      <c r="BD12" s="15">
        <v>196456.50320000001</v>
      </c>
      <c r="BE12" s="15">
        <v>192989.37224</v>
      </c>
      <c r="BF12" s="15">
        <v>0</v>
      </c>
      <c r="BG12" s="15">
        <v>8858.9680000000008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f>C12/(DH12+DI12+DJ12-DL12)</f>
        <v>0.25861401985393839</v>
      </c>
      <c r="CV12" s="17">
        <v>0.25861400000000001</v>
      </c>
      <c r="CW12" s="17">
        <v>0.25861400000000001</v>
      </c>
      <c r="CX12" s="15">
        <v>47166541.26004</v>
      </c>
      <c r="CY12" s="15">
        <v>0</v>
      </c>
      <c r="CZ12" s="15">
        <v>3881368.3325200002</v>
      </c>
      <c r="DA12" s="15">
        <v>0</v>
      </c>
      <c r="DB12" s="15">
        <v>0</v>
      </c>
      <c r="DC12" s="15">
        <v>135641.44388000001</v>
      </c>
      <c r="DD12" s="15">
        <v>0</v>
      </c>
      <c r="DE12" s="15">
        <v>13085145.508370001</v>
      </c>
      <c r="DF12" s="15">
        <v>0</v>
      </c>
      <c r="DG12" s="15">
        <v>0</v>
      </c>
      <c r="DH12" s="15">
        <f>CX12*0+CZ12*0.2+DC12*0.5+DE12*1</f>
        <v>13929239.896814002</v>
      </c>
      <c r="DI12" s="15">
        <v>7025088.5489999996</v>
      </c>
      <c r="DJ12" s="15">
        <v>231036.81289999999</v>
      </c>
      <c r="DK12" s="15">
        <v>0</v>
      </c>
      <c r="DL12" s="15">
        <v>0</v>
      </c>
    </row>
    <row r="13" spans="1:116" ht="15.65" customHeight="1" x14ac:dyDescent="0.35">
      <c r="C13" s="18"/>
      <c r="D13" s="18"/>
      <c r="E13" s="64">
        <f>F12+H12+R12-(AC12-AD12)-AG12-AJ12-AR12-(BB12-BC12+BD12-BE12)-BG12</f>
        <v>5478832.4716300005</v>
      </c>
      <c r="F13" s="18" t="s">
        <v>136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X13" s="22"/>
    </row>
    <row r="14" spans="1:116" s="19" customFormat="1" ht="33.65" customHeight="1" x14ac:dyDescent="0.35">
      <c r="A14" s="57" t="s">
        <v>129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CX14" s="21"/>
      <c r="DE14" s="21"/>
    </row>
    <row r="15" spans="1:116" s="19" customFormat="1" ht="38" customHeight="1" x14ac:dyDescent="0.35">
      <c r="A15" s="57" t="s">
        <v>130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16" s="19" customFormat="1" ht="43.25" customHeight="1" x14ac:dyDescent="0.35">
      <c r="A16" s="62" t="s">
        <v>131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09" s="19" customFormat="1" ht="35.4" customHeight="1" x14ac:dyDescent="0.35">
      <c r="A17" s="57" t="s">
        <v>132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09" s="19" customFormat="1" ht="23" customHeight="1" x14ac:dyDescent="0.35">
      <c r="A18" s="57" t="s">
        <v>133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09" s="19" customFormat="1" ht="38" customHeight="1" x14ac:dyDescent="0.35">
      <c r="A19" s="57" t="s">
        <v>134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6" spans="1:109" x14ac:dyDescent="0.35">
      <c r="DE26" s="20"/>
    </row>
  </sheetData>
  <mergeCells count="100"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BY8:BY10"/>
    <mergeCell ref="BZ8:BZ10"/>
    <mergeCell ref="CA8:CA10"/>
    <mergeCell ref="BN9:BN10"/>
    <mergeCell ref="BO9:BW9"/>
    <mergeCell ref="AB9:AB10"/>
    <mergeCell ref="AC9:AC10"/>
    <mergeCell ref="AP9:AP10"/>
    <mergeCell ref="BK8:BW8"/>
    <mergeCell ref="BX8:BX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2025-05-05T10:12:34Z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