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5\10\"/>
    </mc:Choice>
  </mc:AlternateContent>
  <xr:revisionPtr revIDLastSave="0" documentId="13_ncr:1_{5647B1D5-2886-4C0E-A6BD-4A597F32172D}" xr6:coauthVersionLast="47" xr6:coauthVersionMax="47" xr10:uidLastSave="{00000000-0000-0000-0000-000000000000}"/>
  <bookViews>
    <workbookView xWindow="-120" yWindow="-120" windowWidth="29040" windowHeight="15720" xr2:uid="{BADFF243-9E11-4853-A52B-B619809B0388}"/>
  </bookViews>
  <sheets>
    <sheet name="п.п. 10 пункту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32" i="1" l="1"/>
  <c r="CE31" i="1"/>
  <c r="CF31" i="1"/>
  <c r="CE30" i="1" l="1"/>
  <c r="CF30" i="1"/>
  <c r="CF29" i="1" l="1"/>
  <c r="CE29" i="1"/>
  <c r="CF28" i="1"/>
  <c r="CE28" i="1"/>
  <c r="CF27" i="1"/>
  <c r="CE27" i="1"/>
  <c r="CF26" i="1"/>
  <c r="CE26" i="1"/>
  <c r="CF25" i="1"/>
  <c r="CE25" i="1"/>
  <c r="CF24" i="1"/>
  <c r="CE24" i="1"/>
  <c r="CF23" i="1"/>
  <c r="CE23" i="1"/>
  <c r="CF22" i="1"/>
  <c r="CE22" i="1"/>
  <c r="CF21" i="1"/>
  <c r="CE21" i="1"/>
  <c r="CF20" i="1"/>
  <c r="CE20" i="1"/>
  <c r="CF19" i="1"/>
  <c r="CE19" i="1"/>
  <c r="CF18" i="1"/>
  <c r="CE18" i="1"/>
  <c r="CF17" i="1"/>
  <c r="CE17" i="1"/>
  <c r="CF16" i="1"/>
  <c r="CE16" i="1"/>
  <c r="CF15" i="1"/>
  <c r="CE15" i="1"/>
  <c r="CF14" i="1"/>
  <c r="CE14" i="1"/>
  <c r="CF13" i="1"/>
  <c r="CE13" i="1"/>
  <c r="CF12" i="1"/>
  <c r="CE12" i="1"/>
  <c r="CF11" i="1"/>
  <c r="CE11" i="1"/>
  <c r="CF10" i="1"/>
  <c r="CE10" i="1"/>
  <c r="CE32" i="1" l="1"/>
</calcChain>
</file>

<file path=xl/sharedStrings.xml><?xml version="1.0" encoding="utf-8"?>
<sst xmlns="http://schemas.openxmlformats.org/spreadsheetml/2006/main" count="213" uniqueCount="53">
  <si>
    <t xml:space="preserve">                 (найменування банку)      </t>
  </si>
  <si>
    <t xml:space="preserve">(зазначаються число та місяць)     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</si>
  <si>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</si>
  <si>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</si>
  <si>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</si>
  <si>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</si>
  <si>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</si>
  <si>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</si>
  <si>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</si>
  <si>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</si>
  <si>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</si>
  <si>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</si>
  <si>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t>кошти в Національному банку</t>
  </si>
  <si>
    <t>ОВДП та ОЗДП, що рефінансуються Національним банком України</t>
  </si>
  <si>
    <t>облігації внутрішніх місцевих позик та підприємств, що рефінансуються Національним банком України</t>
  </si>
  <si>
    <t>депозитні сертифікати Національного банку України</t>
  </si>
  <si>
    <t>депозити в Національному банку України до 1 дня</t>
  </si>
  <si>
    <t>боргові цінні папери міжнародних фінансових організацій/державних органів країн G-7 з рейтингами не нижче АА-/Аа3</t>
  </si>
  <si>
    <t>боргові цінні папери, емітовані міжнародними банками розвитку</t>
  </si>
  <si>
    <t>кошти на коррахунках в інших банках з рейтингом не нижче інвест.класу, зменшені на суму незнижувального залишку</t>
  </si>
  <si>
    <t>сума обов'язкових резервів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</si>
  <si>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</si>
  <si>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</si>
  <si>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</si>
  <si>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</si>
  <si>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</si>
  <si>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</si>
  <si>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</si>
  <si>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</si>
  <si>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</si>
  <si>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</si>
  <si>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</si>
  <si>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</si>
  <si>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</si>
  <si>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</si>
  <si>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</si>
  <si>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</si>
  <si>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</si>
  <si>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</si>
  <si>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</si>
  <si>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</si>
  <si>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</si>
  <si>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</si>
  <si>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 (які не включені до ВЛА)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</si>
  <si>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</si>
  <si>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</si>
  <si>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</si>
  <si>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>інші операції, за якими очікуються надходження</t>
  </si>
  <si>
    <t>сукупні очікувані надходження грошових коштів</t>
  </si>
  <si>
    <t>у всіх валютах</t>
  </si>
  <si>
    <t>у іноземній валюті</t>
  </si>
  <si>
    <t>Х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</si>
  <si>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АТ "Кредобанк",  станом на 01  жовтня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</si>
</sst>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000_-;\-* #,##0.00000_-;_-* &quot;-&quot;??_-;_-@_-"/>
    <numFmt numFmtId="166" formatCode="0.000%"/>
    <numFmt numFmtId="167" formatCode="_-* #,##0.0000_-;\-* #,##0.00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4" fontId="0" fillId="2" borderId="5" xfId="2" applyNumberFormat="1" applyFont="1" applyFill="1" applyBorder="1"/>
    <xf numFmtId="10" fontId="7" fillId="2" borderId="5" xfId="2" applyNumberFormat="1" applyFont="1" applyFill="1" applyBorder="1" applyAlignment="1">
      <alignment horizontal="center" vertical="center"/>
    </xf>
    <xf numFmtId="0" fontId="7" fillId="0" borderId="0" xfId="0" applyFont="1"/>
    <xf numFmtId="0" fontId="6" fillId="3" borderId="5" xfId="0" applyFont="1" applyFill="1" applyBorder="1" applyAlignment="1">
      <alignment horizontal="center" vertical="center"/>
    </xf>
    <xf numFmtId="165" fontId="7" fillId="0" borderId="0" xfId="1" applyNumberFormat="1" applyFont="1"/>
    <xf numFmtId="10" fontId="7" fillId="0" borderId="0" xfId="2" applyNumberFormat="1" applyFont="1"/>
    <xf numFmtId="164" fontId="9" fillId="3" borderId="12" xfId="1" applyNumberFormat="1" applyFont="1" applyFill="1" applyBorder="1" applyAlignment="1" applyProtection="1">
      <alignment horizontal="center" vertical="center" wrapText="1"/>
    </xf>
    <xf numFmtId="166" fontId="7" fillId="0" borderId="0" xfId="2" applyNumberFormat="1" applyFont="1"/>
    <xf numFmtId="167" fontId="7" fillId="0" borderId="0" xfId="1" applyNumberFormat="1" applyFont="1"/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</cellXfs>
  <cellStyles count="3">
    <cellStyle name="Відсотковий" xfId="2" builtinId="5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0A43-9B10-4115-9901-34E7CC0E8DB0}">
  <dimension ref="A1:CM32"/>
  <sheetViews>
    <sheetView tabSelected="1" topLeftCell="S1" zoomScale="70" zoomScaleNormal="70" workbookViewId="0">
      <selection activeCell="Y36" sqref="Y36"/>
    </sheetView>
  </sheetViews>
  <sheetFormatPr defaultRowHeight="15" x14ac:dyDescent="0.25"/>
  <cols>
    <col min="1" max="1" width="7.7109375" customWidth="1"/>
    <col min="2" max="2" width="26.5703125" bestFit="1" customWidth="1"/>
    <col min="3" max="4" width="13.85546875" bestFit="1" customWidth="1"/>
    <col min="5" max="5" width="14.85546875" bestFit="1" customWidth="1"/>
    <col min="6" max="6" width="10.7109375" customWidth="1"/>
    <col min="7" max="7" width="14.85546875" bestFit="1" customWidth="1"/>
    <col min="8" max="8" width="10.7109375" customWidth="1"/>
    <col min="9" max="9" width="9.140625" bestFit="1" customWidth="1"/>
    <col min="10" max="10" width="10.7109375" customWidth="1"/>
    <col min="11" max="11" width="14.85546875" bestFit="1" customWidth="1"/>
    <col min="12" max="12" width="10.7109375" bestFit="1" customWidth="1"/>
    <col min="13" max="13" width="9.140625" bestFit="1" customWidth="1"/>
    <col min="14" max="14" width="10.7109375" bestFit="1" customWidth="1"/>
    <col min="15" max="16" width="14.85546875" bestFit="1" customWidth="1"/>
    <col min="17" max="17" width="9.140625" bestFit="1" customWidth="1"/>
    <col min="18" max="18" width="10.85546875" bestFit="1" customWidth="1"/>
    <col min="19" max="20" width="13.85546875" bestFit="1" customWidth="1"/>
    <col min="21" max="21" width="14.85546875" bestFit="1" customWidth="1"/>
    <col min="22" max="22" width="10.7109375" bestFit="1" customWidth="1"/>
    <col min="23" max="24" width="14.85546875" bestFit="1" customWidth="1"/>
    <col min="25" max="26" width="13.85546875" bestFit="1" customWidth="1"/>
    <col min="27" max="27" width="14.85546875" bestFit="1" customWidth="1"/>
    <col min="28" max="28" width="13.85546875" bestFit="1" customWidth="1"/>
    <col min="29" max="30" width="12" bestFit="1" customWidth="1"/>
    <col min="31" max="31" width="9.140625" bestFit="1" customWidth="1"/>
    <col min="32" max="32" width="10.85546875" bestFit="1" customWidth="1"/>
    <col min="33" max="33" width="13.85546875" bestFit="1" customWidth="1"/>
    <col min="34" max="34" width="12" bestFit="1" customWidth="1"/>
    <col min="35" max="35" width="9.140625" bestFit="1" customWidth="1"/>
    <col min="36" max="36" width="10.85546875" bestFit="1" customWidth="1"/>
    <col min="37" max="37" width="9.140625" bestFit="1" customWidth="1"/>
    <col min="38" max="38" width="10.85546875" bestFit="1" customWidth="1"/>
    <col min="39" max="39" width="9.140625" bestFit="1" customWidth="1"/>
    <col min="40" max="40" width="10.85546875" bestFit="1" customWidth="1"/>
    <col min="41" max="41" width="9.140625" bestFit="1" customWidth="1"/>
    <col min="42" max="42" width="10.85546875" bestFit="1" customWidth="1"/>
    <col min="43" max="43" width="9.140625" bestFit="1" customWidth="1"/>
    <col min="44" max="44" width="10.85546875" bestFit="1" customWidth="1"/>
    <col min="45" max="45" width="10" bestFit="1" customWidth="1"/>
    <col min="46" max="46" width="10.85546875" bestFit="1" customWidth="1"/>
    <col min="47" max="50" width="12" bestFit="1" customWidth="1"/>
    <col min="51" max="51" width="11" bestFit="1" customWidth="1"/>
    <col min="52" max="52" width="10.85546875" bestFit="1" customWidth="1"/>
    <col min="53" max="53" width="9.140625" bestFit="1" customWidth="1"/>
    <col min="54" max="54" width="10.85546875" bestFit="1" customWidth="1"/>
    <col min="55" max="55" width="9.140625" bestFit="1" customWidth="1"/>
    <col min="56" max="56" width="10.85546875" bestFit="1" customWidth="1"/>
    <col min="57" max="57" width="9.140625" bestFit="1" customWidth="1"/>
    <col min="58" max="58" width="10.85546875" bestFit="1" customWidth="1"/>
    <col min="59" max="59" width="14.85546875" bestFit="1" customWidth="1"/>
    <col min="60" max="60" width="13.85546875" bestFit="1" customWidth="1"/>
    <col min="61" max="61" width="11" bestFit="1" customWidth="1"/>
    <col min="62" max="62" width="10.85546875" bestFit="1" customWidth="1"/>
    <col min="63" max="63" width="12" bestFit="1" customWidth="1"/>
    <col min="64" max="64" width="11" bestFit="1" customWidth="1"/>
    <col min="65" max="65" width="9.140625" bestFit="1" customWidth="1"/>
    <col min="66" max="66" width="10.85546875" bestFit="1" customWidth="1"/>
    <col min="67" max="67" width="9.140625" bestFit="1" customWidth="1"/>
    <col min="68" max="68" width="10.85546875" bestFit="1" customWidth="1"/>
    <col min="69" max="70" width="13.85546875" bestFit="1" customWidth="1"/>
    <col min="71" max="72" width="12" bestFit="1" customWidth="1"/>
    <col min="73" max="73" width="9.140625" bestFit="1" customWidth="1"/>
    <col min="74" max="74" width="10.85546875" bestFit="1" customWidth="1"/>
    <col min="75" max="78" width="12" bestFit="1" customWidth="1"/>
    <col min="79" max="80" width="13.85546875" bestFit="1" customWidth="1"/>
    <col min="81" max="81" width="14.85546875" bestFit="1" customWidth="1"/>
    <col min="82" max="82" width="13.85546875" bestFit="1" customWidth="1"/>
    <col min="83" max="84" width="14.5703125" bestFit="1" customWidth="1"/>
    <col min="87" max="88" width="13.42578125" bestFit="1" customWidth="1"/>
  </cols>
  <sheetData>
    <row r="1" spans="1:91" s="1" customFormat="1" ht="15.75" x14ac:dyDescent="0.25">
      <c r="A1" s="28" t="s">
        <v>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</row>
    <row r="2" spans="1:91" s="1" customFormat="1" ht="15" customHeight="1" x14ac:dyDescent="0.25">
      <c r="AT2" s="29" t="s">
        <v>0</v>
      </c>
      <c r="AU2" s="29"/>
      <c r="AV2" s="29"/>
      <c r="AX2" s="29" t="s">
        <v>1</v>
      </c>
      <c r="AY2" s="29"/>
      <c r="AZ2" s="29"/>
      <c r="BA2" s="2"/>
      <c r="BB2" s="2"/>
    </row>
    <row r="3" spans="1:91" s="1" customFormat="1" x14ac:dyDescent="0.25"/>
    <row r="4" spans="1:91" s="1" customFormat="1" ht="15.75" x14ac:dyDescent="0.25">
      <c r="CD4" s="3"/>
      <c r="CF4" s="3" t="s">
        <v>2</v>
      </c>
    </row>
    <row r="5" spans="1:91" s="1" customFormat="1" ht="15" customHeight="1" x14ac:dyDescent="0.25">
      <c r="CD5" s="4"/>
      <c r="CF5" s="4" t="s">
        <v>3</v>
      </c>
    </row>
    <row r="6" spans="1:91" s="1" customFormat="1" ht="15" customHeight="1" x14ac:dyDescent="0.25">
      <c r="A6" s="30" t="s">
        <v>4</v>
      </c>
      <c r="B6" s="33" t="s">
        <v>5</v>
      </c>
      <c r="C6" s="36" t="s">
        <v>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8"/>
      <c r="Y6" s="39" t="s">
        <v>7</v>
      </c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 t="s">
        <v>8</v>
      </c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23" t="s">
        <v>9</v>
      </c>
      <c r="CD6" s="24"/>
      <c r="CE6" s="27" t="s">
        <v>10</v>
      </c>
      <c r="CF6" s="27"/>
    </row>
    <row r="7" spans="1:91" s="1" customFormat="1" ht="60.6" customHeight="1" x14ac:dyDescent="0.25">
      <c r="A7" s="31"/>
      <c r="B7" s="34"/>
      <c r="C7" s="19" t="s">
        <v>11</v>
      </c>
      <c r="D7" s="19"/>
      <c r="E7" s="21" t="s">
        <v>12</v>
      </c>
      <c r="F7" s="22"/>
      <c r="G7" s="21" t="s">
        <v>13</v>
      </c>
      <c r="H7" s="22"/>
      <c r="I7" s="21" t="s">
        <v>14</v>
      </c>
      <c r="J7" s="22"/>
      <c r="K7" s="21" t="s">
        <v>15</v>
      </c>
      <c r="L7" s="22"/>
      <c r="M7" s="21" t="s">
        <v>16</v>
      </c>
      <c r="N7" s="22"/>
      <c r="O7" s="21" t="s">
        <v>17</v>
      </c>
      <c r="P7" s="22"/>
      <c r="Q7" s="21" t="s">
        <v>18</v>
      </c>
      <c r="R7" s="22"/>
      <c r="S7" s="21" t="s">
        <v>19</v>
      </c>
      <c r="T7" s="22"/>
      <c r="U7" s="21" t="s">
        <v>20</v>
      </c>
      <c r="V7" s="22"/>
      <c r="W7" s="21" t="s">
        <v>21</v>
      </c>
      <c r="X7" s="22"/>
      <c r="Y7" s="21" t="s">
        <v>22</v>
      </c>
      <c r="Z7" s="22"/>
      <c r="AA7" s="21" t="s">
        <v>23</v>
      </c>
      <c r="AB7" s="22"/>
      <c r="AC7" s="21" t="s">
        <v>24</v>
      </c>
      <c r="AD7" s="22"/>
      <c r="AE7" s="21" t="s">
        <v>25</v>
      </c>
      <c r="AF7" s="22"/>
      <c r="AG7" s="21" t="s">
        <v>26</v>
      </c>
      <c r="AH7" s="22"/>
      <c r="AI7" s="21" t="s">
        <v>27</v>
      </c>
      <c r="AJ7" s="22"/>
      <c r="AK7" s="21" t="s">
        <v>28</v>
      </c>
      <c r="AL7" s="22"/>
      <c r="AM7" s="21" t="s">
        <v>29</v>
      </c>
      <c r="AN7" s="22"/>
      <c r="AO7" s="21" t="s">
        <v>30</v>
      </c>
      <c r="AP7" s="22"/>
      <c r="AQ7" s="21" t="s">
        <v>31</v>
      </c>
      <c r="AR7" s="22"/>
      <c r="AS7" s="21" t="s">
        <v>32</v>
      </c>
      <c r="AT7" s="22"/>
      <c r="AU7" s="21" t="s">
        <v>33</v>
      </c>
      <c r="AV7" s="22"/>
      <c r="AW7" s="21" t="s">
        <v>34</v>
      </c>
      <c r="AX7" s="22"/>
      <c r="AY7" s="21" t="s">
        <v>35</v>
      </c>
      <c r="AZ7" s="22"/>
      <c r="BA7" s="21" t="s">
        <v>36</v>
      </c>
      <c r="BB7" s="22"/>
      <c r="BC7" s="21" t="s">
        <v>37</v>
      </c>
      <c r="BD7" s="22"/>
      <c r="BE7" s="21" t="s">
        <v>38</v>
      </c>
      <c r="BF7" s="22"/>
      <c r="BG7" s="21" t="s">
        <v>39</v>
      </c>
      <c r="BH7" s="22"/>
      <c r="BI7" s="19" t="s">
        <v>40</v>
      </c>
      <c r="BJ7" s="19"/>
      <c r="BK7" s="19" t="s">
        <v>41</v>
      </c>
      <c r="BL7" s="19"/>
      <c r="BM7" s="19" t="s">
        <v>42</v>
      </c>
      <c r="BN7" s="19"/>
      <c r="BO7" s="19" t="s">
        <v>43</v>
      </c>
      <c r="BP7" s="19"/>
      <c r="BQ7" s="19" t="s">
        <v>24</v>
      </c>
      <c r="BR7" s="19"/>
      <c r="BS7" s="19" t="s">
        <v>44</v>
      </c>
      <c r="BT7" s="19"/>
      <c r="BU7" s="19" t="s">
        <v>45</v>
      </c>
      <c r="BV7" s="19"/>
      <c r="BW7" s="19" t="s">
        <v>46</v>
      </c>
      <c r="BX7" s="19"/>
      <c r="BY7" s="20" t="s">
        <v>47</v>
      </c>
      <c r="BZ7" s="20"/>
      <c r="CA7" s="19" t="s">
        <v>48</v>
      </c>
      <c r="CB7" s="19"/>
      <c r="CC7" s="25"/>
      <c r="CD7" s="26"/>
      <c r="CE7" s="27"/>
      <c r="CF7" s="27"/>
    </row>
    <row r="8" spans="1:91" s="1" customFormat="1" ht="51" customHeight="1" x14ac:dyDescent="0.25">
      <c r="A8" s="32"/>
      <c r="B8" s="35"/>
      <c r="C8" s="7" t="s">
        <v>49</v>
      </c>
      <c r="D8" s="7" t="s">
        <v>50</v>
      </c>
      <c r="E8" s="7" t="s">
        <v>49</v>
      </c>
      <c r="F8" s="7" t="s">
        <v>50</v>
      </c>
      <c r="G8" s="8" t="s">
        <v>49</v>
      </c>
      <c r="H8" s="8" t="s">
        <v>50</v>
      </c>
      <c r="I8" s="6" t="s">
        <v>49</v>
      </c>
      <c r="J8" s="7" t="s">
        <v>50</v>
      </c>
      <c r="K8" s="6" t="s">
        <v>49</v>
      </c>
      <c r="L8" s="7" t="s">
        <v>50</v>
      </c>
      <c r="M8" s="7" t="s">
        <v>49</v>
      </c>
      <c r="N8" s="7" t="s">
        <v>50</v>
      </c>
      <c r="O8" s="7" t="s">
        <v>49</v>
      </c>
      <c r="P8" s="7" t="s">
        <v>50</v>
      </c>
      <c r="Q8" s="7" t="s">
        <v>49</v>
      </c>
      <c r="R8" s="7" t="s">
        <v>50</v>
      </c>
      <c r="S8" s="7" t="s">
        <v>49</v>
      </c>
      <c r="T8" s="7" t="s">
        <v>50</v>
      </c>
      <c r="U8" s="7" t="s">
        <v>49</v>
      </c>
      <c r="V8" s="7" t="s">
        <v>50</v>
      </c>
      <c r="W8" s="7" t="s">
        <v>49</v>
      </c>
      <c r="X8" s="7" t="s">
        <v>50</v>
      </c>
      <c r="Y8" s="7" t="s">
        <v>49</v>
      </c>
      <c r="Z8" s="7" t="s">
        <v>50</v>
      </c>
      <c r="AA8" s="7" t="s">
        <v>49</v>
      </c>
      <c r="AB8" s="7" t="s">
        <v>50</v>
      </c>
      <c r="AC8" s="7" t="s">
        <v>49</v>
      </c>
      <c r="AD8" s="7" t="s">
        <v>50</v>
      </c>
      <c r="AE8" s="7" t="s">
        <v>49</v>
      </c>
      <c r="AF8" s="7" t="s">
        <v>50</v>
      </c>
      <c r="AG8" s="7" t="s">
        <v>49</v>
      </c>
      <c r="AH8" s="7" t="s">
        <v>50</v>
      </c>
      <c r="AI8" s="7" t="s">
        <v>49</v>
      </c>
      <c r="AJ8" s="7" t="s">
        <v>50</v>
      </c>
      <c r="AK8" s="7" t="s">
        <v>49</v>
      </c>
      <c r="AL8" s="7" t="s">
        <v>50</v>
      </c>
      <c r="AM8" s="7" t="s">
        <v>49</v>
      </c>
      <c r="AN8" s="7" t="s">
        <v>50</v>
      </c>
      <c r="AO8" s="7" t="s">
        <v>49</v>
      </c>
      <c r="AP8" s="7" t="s">
        <v>50</v>
      </c>
      <c r="AQ8" s="7" t="s">
        <v>49</v>
      </c>
      <c r="AR8" s="7" t="s">
        <v>50</v>
      </c>
      <c r="AS8" s="7" t="s">
        <v>49</v>
      </c>
      <c r="AT8" s="7" t="s">
        <v>50</v>
      </c>
      <c r="AU8" s="7" t="s">
        <v>49</v>
      </c>
      <c r="AV8" s="7" t="s">
        <v>50</v>
      </c>
      <c r="AW8" s="7" t="s">
        <v>49</v>
      </c>
      <c r="AX8" s="7" t="s">
        <v>50</v>
      </c>
      <c r="AY8" s="7" t="s">
        <v>49</v>
      </c>
      <c r="AZ8" s="7" t="s">
        <v>50</v>
      </c>
      <c r="BA8" s="5" t="s">
        <v>49</v>
      </c>
      <c r="BB8" s="5" t="s">
        <v>50</v>
      </c>
      <c r="BC8" s="7" t="s">
        <v>49</v>
      </c>
      <c r="BD8" s="7" t="s">
        <v>50</v>
      </c>
      <c r="BE8" s="7" t="s">
        <v>49</v>
      </c>
      <c r="BF8" s="7" t="s">
        <v>50</v>
      </c>
      <c r="BG8" s="7" t="s">
        <v>49</v>
      </c>
      <c r="BH8" s="7" t="s">
        <v>50</v>
      </c>
      <c r="BI8" s="7" t="s">
        <v>49</v>
      </c>
      <c r="BJ8" s="7" t="s">
        <v>50</v>
      </c>
      <c r="BK8" s="7" t="s">
        <v>49</v>
      </c>
      <c r="BL8" s="7" t="s">
        <v>50</v>
      </c>
      <c r="BM8" s="7" t="s">
        <v>49</v>
      </c>
      <c r="BN8" s="7" t="s">
        <v>50</v>
      </c>
      <c r="BO8" s="5" t="s">
        <v>49</v>
      </c>
      <c r="BP8" s="5" t="s">
        <v>50</v>
      </c>
      <c r="BQ8" s="7" t="s">
        <v>49</v>
      </c>
      <c r="BR8" s="7" t="s">
        <v>50</v>
      </c>
      <c r="BS8" s="7" t="s">
        <v>49</v>
      </c>
      <c r="BT8" s="7" t="s">
        <v>50</v>
      </c>
      <c r="BU8" s="7" t="s">
        <v>49</v>
      </c>
      <c r="BV8" s="7" t="s">
        <v>50</v>
      </c>
      <c r="BW8" s="7" t="s">
        <v>49</v>
      </c>
      <c r="BX8" s="7" t="s">
        <v>50</v>
      </c>
      <c r="BY8" s="7" t="s">
        <v>49</v>
      </c>
      <c r="BZ8" s="7" t="s">
        <v>50</v>
      </c>
      <c r="CA8" s="7" t="s">
        <v>49</v>
      </c>
      <c r="CB8" s="7" t="s">
        <v>50</v>
      </c>
      <c r="CC8" s="7" t="s">
        <v>49</v>
      </c>
      <c r="CD8" s="7" t="s">
        <v>50</v>
      </c>
      <c r="CE8" s="7" t="s">
        <v>49</v>
      </c>
      <c r="CF8" s="7" t="s">
        <v>50</v>
      </c>
    </row>
    <row r="9" spans="1:91" s="1" customFormat="1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  <c r="AK9" s="9">
        <v>37</v>
      </c>
      <c r="AL9" s="9">
        <v>38</v>
      </c>
      <c r="AM9" s="9">
        <v>39</v>
      </c>
      <c r="AN9" s="9">
        <v>40</v>
      </c>
      <c r="AO9" s="9">
        <v>41</v>
      </c>
      <c r="AP9" s="9">
        <v>42</v>
      </c>
      <c r="AQ9" s="9">
        <v>43</v>
      </c>
      <c r="AR9" s="9">
        <v>44</v>
      </c>
      <c r="AS9" s="9">
        <v>45</v>
      </c>
      <c r="AT9" s="9">
        <v>46</v>
      </c>
      <c r="AU9" s="9">
        <v>47</v>
      </c>
      <c r="AV9" s="9">
        <v>48</v>
      </c>
      <c r="AW9" s="9">
        <v>49</v>
      </c>
      <c r="AX9" s="9">
        <v>50</v>
      </c>
      <c r="AY9" s="9">
        <v>51</v>
      </c>
      <c r="AZ9" s="9">
        <v>52</v>
      </c>
      <c r="BA9" s="9">
        <v>53</v>
      </c>
      <c r="BB9" s="9">
        <v>54</v>
      </c>
      <c r="BC9" s="9">
        <v>55</v>
      </c>
      <c r="BD9" s="9">
        <v>56</v>
      </c>
      <c r="BE9" s="9">
        <v>57</v>
      </c>
      <c r="BF9" s="9">
        <v>58</v>
      </c>
      <c r="BG9" s="9">
        <v>59</v>
      </c>
      <c r="BH9" s="9">
        <v>60</v>
      </c>
      <c r="BI9" s="9">
        <v>61</v>
      </c>
      <c r="BJ9" s="9">
        <v>62</v>
      </c>
      <c r="BK9" s="9">
        <v>63</v>
      </c>
      <c r="BL9" s="9">
        <v>64</v>
      </c>
      <c r="BM9" s="9">
        <v>65</v>
      </c>
      <c r="BN9" s="9">
        <v>66</v>
      </c>
      <c r="BO9" s="9">
        <v>67</v>
      </c>
      <c r="BP9" s="9">
        <v>68</v>
      </c>
      <c r="BQ9" s="9">
        <v>69</v>
      </c>
      <c r="BR9" s="9">
        <v>70</v>
      </c>
      <c r="BS9" s="9">
        <v>71</v>
      </c>
      <c r="BT9" s="9">
        <v>72</v>
      </c>
      <c r="BU9" s="9">
        <v>73</v>
      </c>
      <c r="BV9" s="9">
        <v>74</v>
      </c>
      <c r="BW9" s="9">
        <v>75</v>
      </c>
      <c r="BX9" s="9">
        <v>76</v>
      </c>
      <c r="BY9" s="9">
        <v>77</v>
      </c>
      <c r="BZ9" s="9">
        <v>78</v>
      </c>
      <c r="CA9" s="9">
        <v>79</v>
      </c>
      <c r="CB9" s="9">
        <v>80</v>
      </c>
      <c r="CC9" s="9">
        <v>81</v>
      </c>
      <c r="CD9" s="9">
        <v>82</v>
      </c>
      <c r="CE9" s="9">
        <v>83</v>
      </c>
      <c r="CF9" s="9">
        <v>84</v>
      </c>
    </row>
    <row r="10" spans="1:91" s="12" customFormat="1" x14ac:dyDescent="0.25">
      <c r="A10" s="9">
        <v>1</v>
      </c>
      <c r="B10" s="10">
        <v>45901</v>
      </c>
      <c r="C10" s="16">
        <v>2011947.97</v>
      </c>
      <c r="D10" s="16">
        <v>1465328.76</v>
      </c>
      <c r="E10" s="16">
        <v>3900862.4</v>
      </c>
      <c r="F10" s="16"/>
      <c r="G10" s="16">
        <v>8733145.4600000009</v>
      </c>
      <c r="H10" s="16">
        <v>0</v>
      </c>
      <c r="I10" s="16">
        <v>0</v>
      </c>
      <c r="J10" s="16"/>
      <c r="K10" s="16">
        <v>15518000</v>
      </c>
      <c r="L10" s="16"/>
      <c r="M10" s="16">
        <v>0</v>
      </c>
      <c r="N10" s="16"/>
      <c r="O10" s="16">
        <v>15939798.6</v>
      </c>
      <c r="P10" s="16">
        <v>15939798.6</v>
      </c>
      <c r="Q10" s="16">
        <v>0</v>
      </c>
      <c r="R10" s="16">
        <v>0</v>
      </c>
      <c r="S10" s="16">
        <v>2107932.56</v>
      </c>
      <c r="T10" s="16">
        <v>2107932.56</v>
      </c>
      <c r="U10" s="16">
        <v>11207618.51</v>
      </c>
      <c r="V10" s="16"/>
      <c r="W10" s="16">
        <v>37004068.479999997</v>
      </c>
      <c r="X10" s="16">
        <v>19513059.920000002</v>
      </c>
      <c r="Y10" s="16">
        <v>2828978.82</v>
      </c>
      <c r="Z10" s="16">
        <v>1578941.65</v>
      </c>
      <c r="AA10" s="16">
        <v>11948177.49</v>
      </c>
      <c r="AB10" s="16">
        <v>4447909.34</v>
      </c>
      <c r="AC10" s="16">
        <v>1044013.61</v>
      </c>
      <c r="AD10" s="16">
        <v>1039696.97</v>
      </c>
      <c r="AE10" s="16">
        <v>0</v>
      </c>
      <c r="AF10" s="16">
        <v>0</v>
      </c>
      <c r="AG10" s="16">
        <v>2645962.46</v>
      </c>
      <c r="AH10" s="16">
        <v>18179.45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1059.94</v>
      </c>
      <c r="AT10" s="16">
        <v>0</v>
      </c>
      <c r="AU10" s="16">
        <v>128473.13</v>
      </c>
      <c r="AV10" s="16">
        <v>78065.2</v>
      </c>
      <c r="AW10" s="16">
        <v>115946.98</v>
      </c>
      <c r="AX10" s="16">
        <v>115909.75</v>
      </c>
      <c r="AY10" s="16">
        <v>24278.58</v>
      </c>
      <c r="AZ10" s="16">
        <v>8861.27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0</v>
      </c>
      <c r="BG10" s="16">
        <v>18736891.02</v>
      </c>
      <c r="BH10" s="16">
        <v>7287563.6399999997</v>
      </c>
      <c r="BI10" s="16">
        <v>9894.84</v>
      </c>
      <c r="BJ10" s="16">
        <v>22.14</v>
      </c>
      <c r="BK10" s="16">
        <v>287975.28999999998</v>
      </c>
      <c r="BL10" s="16">
        <v>39524.71</v>
      </c>
      <c r="BM10" s="16">
        <v>0</v>
      </c>
      <c r="BN10" s="16">
        <v>0</v>
      </c>
      <c r="BO10" s="16">
        <v>0</v>
      </c>
      <c r="BP10" s="16">
        <v>0</v>
      </c>
      <c r="BQ10" s="16">
        <v>1922756.34</v>
      </c>
      <c r="BR10" s="16">
        <v>1765867.06</v>
      </c>
      <c r="BS10" s="16">
        <v>88394.06</v>
      </c>
      <c r="BT10" s="16">
        <v>39359.519999999997</v>
      </c>
      <c r="BU10" s="16">
        <v>0</v>
      </c>
      <c r="BV10" s="16">
        <v>0</v>
      </c>
      <c r="BW10" s="16">
        <v>116066.7</v>
      </c>
      <c r="BX10" s="16">
        <v>115969.61</v>
      </c>
      <c r="BY10" s="16">
        <v>355192.77</v>
      </c>
      <c r="BZ10" s="16">
        <v>163842.4</v>
      </c>
      <c r="CA10" s="16">
        <v>2780280</v>
      </c>
      <c r="CB10" s="16">
        <v>2124585.4300000002</v>
      </c>
      <c r="CC10" s="16">
        <v>15956611.02</v>
      </c>
      <c r="CD10" s="16">
        <v>5162978.21</v>
      </c>
      <c r="CE10" s="11">
        <f>W10/CC10</f>
        <v>2.3190430871329215</v>
      </c>
      <c r="CF10" s="11">
        <f t="shared" ref="CF10:CF29" si="0">X10/CD10</f>
        <v>3.7794193828294311</v>
      </c>
      <c r="CG10" s="15"/>
      <c r="CH10" s="15"/>
      <c r="CI10" s="18"/>
      <c r="CJ10" s="18"/>
      <c r="CK10" s="17"/>
      <c r="CL10" s="17"/>
      <c r="CM10" s="14"/>
    </row>
    <row r="11" spans="1:91" s="12" customFormat="1" x14ac:dyDescent="0.25">
      <c r="A11" s="9">
        <v>2</v>
      </c>
      <c r="B11" s="10">
        <v>45902</v>
      </c>
      <c r="C11" s="16">
        <v>1973579.87</v>
      </c>
      <c r="D11" s="16">
        <v>1461130.26</v>
      </c>
      <c r="E11" s="16">
        <v>4375545.55</v>
      </c>
      <c r="F11" s="16"/>
      <c r="G11" s="16">
        <v>8777447.9299999997</v>
      </c>
      <c r="H11" s="16">
        <v>0</v>
      </c>
      <c r="I11" s="16">
        <v>0</v>
      </c>
      <c r="J11" s="16"/>
      <c r="K11" s="16">
        <v>15518000</v>
      </c>
      <c r="L11" s="16"/>
      <c r="M11" s="16">
        <v>0</v>
      </c>
      <c r="N11" s="16"/>
      <c r="O11" s="16">
        <v>15961866.9</v>
      </c>
      <c r="P11" s="16">
        <v>15961866.9</v>
      </c>
      <c r="Q11" s="16">
        <v>0</v>
      </c>
      <c r="R11" s="16">
        <v>0</v>
      </c>
      <c r="S11" s="16">
        <v>2161385.94</v>
      </c>
      <c r="T11" s="16">
        <v>2161385.94</v>
      </c>
      <c r="U11" s="16">
        <v>11207618.51</v>
      </c>
      <c r="V11" s="16"/>
      <c r="W11" s="16">
        <v>37560207.68</v>
      </c>
      <c r="X11" s="16">
        <v>19584383.09</v>
      </c>
      <c r="Y11" s="16">
        <v>2815651.7</v>
      </c>
      <c r="Z11" s="16">
        <v>1580904</v>
      </c>
      <c r="AA11" s="16">
        <v>12017026.810000001</v>
      </c>
      <c r="AB11" s="16">
        <v>4448933.46</v>
      </c>
      <c r="AC11" s="16">
        <v>1167302.49</v>
      </c>
      <c r="AD11" s="16">
        <v>1162936.3700000001</v>
      </c>
      <c r="AE11" s="16">
        <v>0</v>
      </c>
      <c r="AF11" s="16">
        <v>0</v>
      </c>
      <c r="AG11" s="16">
        <v>2646714.29</v>
      </c>
      <c r="AH11" s="16">
        <v>17945.55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1333.84</v>
      </c>
      <c r="AT11" s="16">
        <v>0</v>
      </c>
      <c r="AU11" s="16">
        <v>102543.74</v>
      </c>
      <c r="AV11" s="16">
        <v>78099.600000000006</v>
      </c>
      <c r="AW11" s="16">
        <v>356525.64</v>
      </c>
      <c r="AX11" s="16">
        <v>194921.92</v>
      </c>
      <c r="AY11" s="16">
        <v>24187.919999999998</v>
      </c>
      <c r="AZ11" s="16">
        <v>8785.7199999999993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19131286.440000001</v>
      </c>
      <c r="BH11" s="16">
        <v>7492526.6100000003</v>
      </c>
      <c r="BI11" s="16">
        <v>7063.63</v>
      </c>
      <c r="BJ11" s="16">
        <v>15.69</v>
      </c>
      <c r="BK11" s="16">
        <v>259628.4</v>
      </c>
      <c r="BL11" s="16">
        <v>26362.43</v>
      </c>
      <c r="BM11" s="16">
        <v>0</v>
      </c>
      <c r="BN11" s="16">
        <v>0</v>
      </c>
      <c r="BO11" s="16">
        <v>0</v>
      </c>
      <c r="BP11" s="16">
        <v>0</v>
      </c>
      <c r="BQ11" s="16">
        <v>1792014.3</v>
      </c>
      <c r="BR11" s="16">
        <v>1784828.65</v>
      </c>
      <c r="BS11" s="16">
        <v>192948.7</v>
      </c>
      <c r="BT11" s="16">
        <v>39411.08</v>
      </c>
      <c r="BU11" s="16">
        <v>0</v>
      </c>
      <c r="BV11" s="16">
        <v>0</v>
      </c>
      <c r="BW11" s="16">
        <v>356384.73</v>
      </c>
      <c r="BX11" s="16">
        <v>356041.62</v>
      </c>
      <c r="BY11" s="16">
        <v>494862.6</v>
      </c>
      <c r="BZ11" s="16">
        <v>202314.26</v>
      </c>
      <c r="CA11" s="16">
        <v>3102902.36</v>
      </c>
      <c r="CB11" s="16">
        <v>2408973.7200000002</v>
      </c>
      <c r="CC11" s="16">
        <v>16028384.07</v>
      </c>
      <c r="CD11" s="16">
        <v>5083552.9000000004</v>
      </c>
      <c r="CE11" s="11">
        <f t="shared" ref="CE11:CE29" si="1">W11/CC11</f>
        <v>2.3433558564584609</v>
      </c>
      <c r="CF11" s="11">
        <f t="shared" si="0"/>
        <v>3.852499123201806</v>
      </c>
      <c r="CG11" s="15"/>
      <c r="CH11" s="15"/>
      <c r="CI11" s="18"/>
      <c r="CJ11" s="18"/>
      <c r="CK11" s="17"/>
      <c r="CL11" s="17"/>
      <c r="CM11" s="14"/>
    </row>
    <row r="12" spans="1:91" s="12" customFormat="1" x14ac:dyDescent="0.25">
      <c r="A12" s="9">
        <v>3</v>
      </c>
      <c r="B12" s="10">
        <v>45903</v>
      </c>
      <c r="C12" s="16">
        <v>1925849.43</v>
      </c>
      <c r="D12" s="16">
        <v>1438988.5</v>
      </c>
      <c r="E12" s="16">
        <v>4116883.73</v>
      </c>
      <c r="F12" s="16"/>
      <c r="G12" s="16">
        <v>8768902.3100000005</v>
      </c>
      <c r="H12" s="16">
        <v>0</v>
      </c>
      <c r="I12" s="16">
        <v>0</v>
      </c>
      <c r="J12" s="16"/>
      <c r="K12" s="16">
        <v>15618000</v>
      </c>
      <c r="L12" s="16"/>
      <c r="M12" s="16">
        <v>0</v>
      </c>
      <c r="N12" s="16"/>
      <c r="O12" s="16">
        <v>15184006.6</v>
      </c>
      <c r="P12" s="16">
        <v>15184006.6</v>
      </c>
      <c r="Q12" s="16">
        <v>0</v>
      </c>
      <c r="R12" s="16">
        <v>0</v>
      </c>
      <c r="S12" s="16">
        <v>2584475.2799999998</v>
      </c>
      <c r="T12" s="16">
        <v>2584475.2799999998</v>
      </c>
      <c r="U12" s="16">
        <v>11207618.51</v>
      </c>
      <c r="V12" s="16"/>
      <c r="W12" s="16">
        <v>36990498.850000001</v>
      </c>
      <c r="X12" s="16">
        <v>19207470.379999999</v>
      </c>
      <c r="Y12" s="16">
        <v>2775873.94</v>
      </c>
      <c r="Z12" s="16">
        <v>1582298.43</v>
      </c>
      <c r="AA12" s="16">
        <v>12103066.85</v>
      </c>
      <c r="AB12" s="16">
        <v>4512329.34</v>
      </c>
      <c r="AC12" s="16">
        <v>1201530.3</v>
      </c>
      <c r="AD12" s="16">
        <v>1197191.3500000001</v>
      </c>
      <c r="AE12" s="16">
        <v>3588.71</v>
      </c>
      <c r="AF12" s="16">
        <v>0</v>
      </c>
      <c r="AG12" s="16">
        <v>2635982.7200000002</v>
      </c>
      <c r="AH12" s="16">
        <v>17981.080000000002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1333.84</v>
      </c>
      <c r="AT12" s="16">
        <v>0</v>
      </c>
      <c r="AU12" s="16">
        <v>107528.39</v>
      </c>
      <c r="AV12" s="16">
        <v>78649.350000000006</v>
      </c>
      <c r="AW12" s="16">
        <v>319153.19</v>
      </c>
      <c r="AX12" s="16">
        <v>318971.78999999998</v>
      </c>
      <c r="AY12" s="16">
        <v>23972.73</v>
      </c>
      <c r="AZ12" s="16">
        <v>8764.6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0</v>
      </c>
      <c r="BG12" s="16">
        <v>19172030.68</v>
      </c>
      <c r="BH12" s="16">
        <v>7716185.9400000004</v>
      </c>
      <c r="BI12" s="16">
        <v>6675.87</v>
      </c>
      <c r="BJ12" s="16">
        <v>15.7</v>
      </c>
      <c r="BK12" s="16">
        <v>230569.28</v>
      </c>
      <c r="BL12" s="16">
        <v>25516</v>
      </c>
      <c r="BM12" s="16">
        <v>0</v>
      </c>
      <c r="BN12" s="16">
        <v>0</v>
      </c>
      <c r="BO12" s="16">
        <v>0</v>
      </c>
      <c r="BP12" s="16">
        <v>0</v>
      </c>
      <c r="BQ12" s="16">
        <v>1899292.87</v>
      </c>
      <c r="BR12" s="16">
        <v>1887431.36</v>
      </c>
      <c r="BS12" s="16">
        <v>193146.46</v>
      </c>
      <c r="BT12" s="16">
        <v>39608.83</v>
      </c>
      <c r="BU12" s="16">
        <v>0</v>
      </c>
      <c r="BV12" s="16">
        <v>0</v>
      </c>
      <c r="BW12" s="16">
        <v>322013.28999999998</v>
      </c>
      <c r="BX12" s="16">
        <v>320401.84000000003</v>
      </c>
      <c r="BY12" s="16">
        <v>832799.9</v>
      </c>
      <c r="BZ12" s="16">
        <v>656439.16</v>
      </c>
      <c r="CA12" s="16">
        <v>3484497.67</v>
      </c>
      <c r="CB12" s="16">
        <v>2929412.9</v>
      </c>
      <c r="CC12" s="16">
        <v>15687533.01</v>
      </c>
      <c r="CD12" s="16">
        <v>4786773.05</v>
      </c>
      <c r="CE12" s="11">
        <f t="shared" si="1"/>
        <v>2.3579551243921175</v>
      </c>
      <c r="CF12" s="11">
        <f t="shared" si="0"/>
        <v>4.0126135455701206</v>
      </c>
      <c r="CG12" s="15"/>
      <c r="CH12" s="15"/>
      <c r="CI12" s="18"/>
      <c r="CJ12" s="18"/>
      <c r="CK12" s="17"/>
      <c r="CL12" s="17"/>
      <c r="CM12" s="14"/>
    </row>
    <row r="13" spans="1:91" s="12" customFormat="1" x14ac:dyDescent="0.25">
      <c r="A13" s="9">
        <v>4</v>
      </c>
      <c r="B13" s="10">
        <v>45904</v>
      </c>
      <c r="C13" s="16">
        <v>1875121.19</v>
      </c>
      <c r="D13" s="16">
        <v>1401672.74</v>
      </c>
      <c r="E13" s="16">
        <v>3993311.27</v>
      </c>
      <c r="F13" s="16"/>
      <c r="G13" s="16">
        <v>8769903.1300000008</v>
      </c>
      <c r="H13" s="16">
        <v>0</v>
      </c>
      <c r="I13" s="16">
        <v>0</v>
      </c>
      <c r="J13" s="16"/>
      <c r="K13" s="16">
        <v>15818000</v>
      </c>
      <c r="L13" s="16"/>
      <c r="M13" s="16">
        <v>0</v>
      </c>
      <c r="N13" s="16"/>
      <c r="O13" s="16">
        <v>15141293.300000001</v>
      </c>
      <c r="P13" s="16">
        <v>15141293.300000001</v>
      </c>
      <c r="Q13" s="16">
        <v>0</v>
      </c>
      <c r="R13" s="16">
        <v>0</v>
      </c>
      <c r="S13" s="16">
        <v>2846837.09</v>
      </c>
      <c r="T13" s="16">
        <v>2846837.09</v>
      </c>
      <c r="U13" s="16">
        <v>11207618.51</v>
      </c>
      <c r="V13" s="16"/>
      <c r="W13" s="16">
        <v>37236847.460000001</v>
      </c>
      <c r="X13" s="16">
        <v>19389803.120000001</v>
      </c>
      <c r="Y13" s="16">
        <v>2788347.59</v>
      </c>
      <c r="Z13" s="16">
        <v>1582396.85</v>
      </c>
      <c r="AA13" s="16">
        <v>12120360.18</v>
      </c>
      <c r="AB13" s="16">
        <v>4500892.62</v>
      </c>
      <c r="AC13" s="16">
        <v>1202151.53</v>
      </c>
      <c r="AD13" s="16">
        <v>1197629.02</v>
      </c>
      <c r="AE13" s="16">
        <v>0</v>
      </c>
      <c r="AF13" s="16">
        <v>0</v>
      </c>
      <c r="AG13" s="16">
        <v>2579166.42</v>
      </c>
      <c r="AH13" s="16">
        <v>17959.810000000001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1333.84</v>
      </c>
      <c r="AT13" s="16">
        <v>0</v>
      </c>
      <c r="AU13" s="16">
        <v>305225.24</v>
      </c>
      <c r="AV13" s="16">
        <v>241023.38</v>
      </c>
      <c r="AW13" s="16">
        <v>310101.90000000002</v>
      </c>
      <c r="AX13" s="16">
        <v>309972.76</v>
      </c>
      <c r="AY13" s="16">
        <v>23757.45</v>
      </c>
      <c r="AZ13" s="16">
        <v>8741.5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19330444.140000001</v>
      </c>
      <c r="BH13" s="16">
        <v>7858615.9500000002</v>
      </c>
      <c r="BI13" s="16">
        <v>6611.98</v>
      </c>
      <c r="BJ13" s="16">
        <v>15.7</v>
      </c>
      <c r="BK13" s="16">
        <v>205657.62</v>
      </c>
      <c r="BL13" s="16">
        <v>25278.65</v>
      </c>
      <c r="BM13" s="16">
        <v>0</v>
      </c>
      <c r="BN13" s="16">
        <v>0</v>
      </c>
      <c r="BO13" s="16">
        <v>0</v>
      </c>
      <c r="BP13" s="16">
        <v>0</v>
      </c>
      <c r="BQ13" s="16">
        <v>1945222.28</v>
      </c>
      <c r="BR13" s="16">
        <v>1933835.63</v>
      </c>
      <c r="BS13" s="16">
        <v>193961.76</v>
      </c>
      <c r="BT13" s="16">
        <v>39402.480000000003</v>
      </c>
      <c r="BU13" s="16">
        <v>0</v>
      </c>
      <c r="BV13" s="16">
        <v>0</v>
      </c>
      <c r="BW13" s="16">
        <v>310452.58</v>
      </c>
      <c r="BX13" s="16">
        <v>310148.09999999998</v>
      </c>
      <c r="BY13" s="16">
        <v>826225.48</v>
      </c>
      <c r="BZ13" s="16">
        <v>657154.71</v>
      </c>
      <c r="CA13" s="16">
        <v>3488131.69</v>
      </c>
      <c r="CB13" s="16">
        <v>2965835.27</v>
      </c>
      <c r="CC13" s="16">
        <v>15842312.449999999</v>
      </c>
      <c r="CD13" s="16">
        <v>4892780.68</v>
      </c>
      <c r="CE13" s="11">
        <f t="shared" si="1"/>
        <v>2.3504679368951598</v>
      </c>
      <c r="CF13" s="11">
        <f t="shared" si="0"/>
        <v>3.9629414004308083</v>
      </c>
      <c r="CG13" s="15"/>
      <c r="CH13" s="15"/>
      <c r="CI13" s="18"/>
      <c r="CJ13" s="18"/>
      <c r="CK13" s="17"/>
      <c r="CL13" s="17"/>
      <c r="CM13" s="14"/>
    </row>
    <row r="14" spans="1:91" s="12" customFormat="1" x14ac:dyDescent="0.25">
      <c r="A14" s="9">
        <v>5</v>
      </c>
      <c r="B14" s="10">
        <v>45905</v>
      </c>
      <c r="C14" s="16">
        <v>1874651.74</v>
      </c>
      <c r="D14" s="16">
        <v>1376129.58</v>
      </c>
      <c r="E14" s="16">
        <v>4066957.96</v>
      </c>
      <c r="F14" s="16"/>
      <c r="G14" s="16">
        <v>8772893.1699999999</v>
      </c>
      <c r="H14" s="16">
        <v>0</v>
      </c>
      <c r="I14" s="16">
        <v>0</v>
      </c>
      <c r="J14" s="16"/>
      <c r="K14" s="16">
        <v>15618000</v>
      </c>
      <c r="L14" s="16"/>
      <c r="M14" s="16">
        <v>0</v>
      </c>
      <c r="N14" s="16"/>
      <c r="O14" s="16">
        <v>15146831.699999999</v>
      </c>
      <c r="P14" s="16">
        <v>15146831.699999999</v>
      </c>
      <c r="Q14" s="16">
        <v>0</v>
      </c>
      <c r="R14" s="16">
        <v>0</v>
      </c>
      <c r="S14" s="16">
        <v>2541348.4900000002</v>
      </c>
      <c r="T14" s="16">
        <v>2541348.4900000002</v>
      </c>
      <c r="U14" s="16">
        <v>11207618.51</v>
      </c>
      <c r="V14" s="16"/>
      <c r="W14" s="16">
        <v>36813064.549999997</v>
      </c>
      <c r="X14" s="16">
        <v>19064309.77</v>
      </c>
      <c r="Y14" s="16">
        <v>2811995.53</v>
      </c>
      <c r="Z14" s="16">
        <v>1597420.51</v>
      </c>
      <c r="AA14" s="16">
        <v>12038360.92</v>
      </c>
      <c r="AB14" s="16">
        <v>4511440.1500000004</v>
      </c>
      <c r="AC14" s="16">
        <v>1063185.17</v>
      </c>
      <c r="AD14" s="16">
        <v>1058627.4099999999</v>
      </c>
      <c r="AE14" s="16">
        <v>0</v>
      </c>
      <c r="AF14" s="16">
        <v>0</v>
      </c>
      <c r="AG14" s="16">
        <v>2629562.4700000002</v>
      </c>
      <c r="AH14" s="16">
        <v>17964.650000000001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1333.84</v>
      </c>
      <c r="AT14" s="16">
        <v>0</v>
      </c>
      <c r="AU14" s="16">
        <v>104759.18</v>
      </c>
      <c r="AV14" s="16">
        <v>78631.39</v>
      </c>
      <c r="AW14" s="16">
        <v>282017.90000000002</v>
      </c>
      <c r="AX14" s="16">
        <v>281896.12</v>
      </c>
      <c r="AY14" s="16">
        <v>23738.67</v>
      </c>
      <c r="AZ14" s="16">
        <v>8747.4500000000007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18954953.670000002</v>
      </c>
      <c r="BH14" s="16">
        <v>7554727.6799999997</v>
      </c>
      <c r="BI14" s="16">
        <v>6325.51</v>
      </c>
      <c r="BJ14" s="16">
        <v>15.71</v>
      </c>
      <c r="BK14" s="16">
        <v>205026.27</v>
      </c>
      <c r="BL14" s="16">
        <v>24710.05</v>
      </c>
      <c r="BM14" s="16">
        <v>0</v>
      </c>
      <c r="BN14" s="16">
        <v>0</v>
      </c>
      <c r="BO14" s="16">
        <v>0</v>
      </c>
      <c r="BP14" s="16">
        <v>0</v>
      </c>
      <c r="BQ14" s="16">
        <v>1950254.3</v>
      </c>
      <c r="BR14" s="16">
        <v>1936281.85</v>
      </c>
      <c r="BS14" s="16">
        <v>193981.77</v>
      </c>
      <c r="BT14" s="16">
        <v>39422.49</v>
      </c>
      <c r="BU14" s="16">
        <v>0</v>
      </c>
      <c r="BV14" s="16">
        <v>0</v>
      </c>
      <c r="BW14" s="16">
        <v>281932.98</v>
      </c>
      <c r="BX14" s="16">
        <v>281853.67</v>
      </c>
      <c r="BY14" s="16">
        <v>799593.79</v>
      </c>
      <c r="BZ14" s="16">
        <v>654217.22</v>
      </c>
      <c r="CA14" s="16">
        <v>3437114.62</v>
      </c>
      <c r="CB14" s="16">
        <v>2936500.98</v>
      </c>
      <c r="CC14" s="16">
        <v>15517839.050000001</v>
      </c>
      <c r="CD14" s="16">
        <v>4618226.71</v>
      </c>
      <c r="CE14" s="11">
        <f t="shared" si="1"/>
        <v>2.3723061201617499</v>
      </c>
      <c r="CF14" s="11">
        <f t="shared" si="0"/>
        <v>4.1280584447531377</v>
      </c>
      <c r="CG14" s="15"/>
      <c r="CH14" s="15"/>
      <c r="CI14" s="18"/>
      <c r="CJ14" s="18"/>
      <c r="CK14" s="17"/>
      <c r="CL14" s="17"/>
      <c r="CM14" s="14"/>
    </row>
    <row r="15" spans="1:91" s="12" customFormat="1" x14ac:dyDescent="0.25">
      <c r="A15" s="9">
        <v>6</v>
      </c>
      <c r="B15" s="10">
        <v>45906</v>
      </c>
      <c r="C15" s="16">
        <v>2328063.4</v>
      </c>
      <c r="D15" s="16">
        <v>1781015.38</v>
      </c>
      <c r="E15" s="16">
        <v>4042171.5</v>
      </c>
      <c r="F15" s="16"/>
      <c r="G15" s="16">
        <v>8775338.5800000001</v>
      </c>
      <c r="H15" s="16">
        <v>0</v>
      </c>
      <c r="I15" s="16">
        <v>0</v>
      </c>
      <c r="J15" s="16"/>
      <c r="K15" s="16">
        <v>15318000</v>
      </c>
      <c r="L15" s="16"/>
      <c r="M15" s="16">
        <v>0</v>
      </c>
      <c r="N15" s="16"/>
      <c r="O15" s="16">
        <v>15959788.199999999</v>
      </c>
      <c r="P15" s="16">
        <v>15959788.199999999</v>
      </c>
      <c r="Q15" s="16">
        <v>0</v>
      </c>
      <c r="R15" s="16">
        <v>0</v>
      </c>
      <c r="S15" s="16">
        <v>2199616.4</v>
      </c>
      <c r="T15" s="16">
        <v>2199616.4</v>
      </c>
      <c r="U15" s="16">
        <v>11207618.51</v>
      </c>
      <c r="V15" s="16"/>
      <c r="W15" s="16">
        <v>37415359.57</v>
      </c>
      <c r="X15" s="16">
        <v>19940419.98</v>
      </c>
      <c r="Y15" s="16">
        <v>2874706.97</v>
      </c>
      <c r="Z15" s="16">
        <v>1579815.82</v>
      </c>
      <c r="AA15" s="16">
        <v>11845046.050000001</v>
      </c>
      <c r="AB15" s="16">
        <v>4481578.24</v>
      </c>
      <c r="AC15" s="16">
        <v>943632.28</v>
      </c>
      <c r="AD15" s="16">
        <v>939098.09</v>
      </c>
      <c r="AE15" s="16">
        <v>7</v>
      </c>
      <c r="AF15" s="16">
        <v>0</v>
      </c>
      <c r="AG15" s="16">
        <v>2500340.09</v>
      </c>
      <c r="AH15" s="16">
        <v>32399.75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1333.84</v>
      </c>
      <c r="AT15" s="16">
        <v>0</v>
      </c>
      <c r="AU15" s="16">
        <v>101077.1</v>
      </c>
      <c r="AV15" s="16">
        <v>78337.33</v>
      </c>
      <c r="AW15" s="16">
        <v>366325.74</v>
      </c>
      <c r="AX15" s="16">
        <v>365891.48</v>
      </c>
      <c r="AY15" s="16">
        <v>22178.05</v>
      </c>
      <c r="AZ15" s="16">
        <v>7293.14</v>
      </c>
      <c r="BA15" s="16">
        <v>0</v>
      </c>
      <c r="BB15" s="16">
        <v>0</v>
      </c>
      <c r="BC15" s="16">
        <v>0</v>
      </c>
      <c r="BD15" s="16">
        <v>0</v>
      </c>
      <c r="BE15" s="16">
        <v>0</v>
      </c>
      <c r="BF15" s="16">
        <v>0</v>
      </c>
      <c r="BG15" s="16">
        <v>18654647.109999999</v>
      </c>
      <c r="BH15" s="16">
        <v>7484413.8499999996</v>
      </c>
      <c r="BI15" s="16">
        <v>6235.21</v>
      </c>
      <c r="BJ15" s="16">
        <v>15.7</v>
      </c>
      <c r="BK15" s="16">
        <v>201312.78</v>
      </c>
      <c r="BL15" s="16">
        <v>26611.75</v>
      </c>
      <c r="BM15" s="16">
        <v>0</v>
      </c>
      <c r="BN15" s="16">
        <v>0</v>
      </c>
      <c r="BO15" s="16">
        <v>0</v>
      </c>
      <c r="BP15" s="16">
        <v>0</v>
      </c>
      <c r="BQ15" s="16">
        <v>1387300.6</v>
      </c>
      <c r="BR15" s="16">
        <v>1232697.22</v>
      </c>
      <c r="BS15" s="16">
        <v>195056.47</v>
      </c>
      <c r="BT15" s="16">
        <v>39371.97</v>
      </c>
      <c r="BU15" s="16">
        <v>0</v>
      </c>
      <c r="BV15" s="16">
        <v>0</v>
      </c>
      <c r="BW15" s="16">
        <v>365855.03</v>
      </c>
      <c r="BX15" s="16">
        <v>365664.63</v>
      </c>
      <c r="BY15" s="16">
        <v>364217.85</v>
      </c>
      <c r="BZ15" s="16">
        <v>174470.16</v>
      </c>
      <c r="CA15" s="16">
        <v>2519977.9300000002</v>
      </c>
      <c r="CB15" s="16">
        <v>1838831.43</v>
      </c>
      <c r="CC15" s="16">
        <v>16134669.18</v>
      </c>
      <c r="CD15" s="16">
        <v>5645582.4199999999</v>
      </c>
      <c r="CE15" s="11">
        <f t="shared" si="1"/>
        <v>2.3189418483013484</v>
      </c>
      <c r="CF15" s="11">
        <f t="shared" si="0"/>
        <v>3.5320394773370434</v>
      </c>
      <c r="CG15" s="15"/>
      <c r="CH15" s="15"/>
      <c r="CI15" s="18"/>
      <c r="CJ15" s="18"/>
      <c r="CK15" s="17"/>
      <c r="CL15" s="17"/>
      <c r="CM15" s="14"/>
    </row>
    <row r="16" spans="1:91" s="12" customFormat="1" x14ac:dyDescent="0.25">
      <c r="A16" s="9">
        <v>7</v>
      </c>
      <c r="B16" s="10">
        <v>45909</v>
      </c>
      <c r="C16" s="16">
        <v>2252615.8199999998</v>
      </c>
      <c r="D16" s="16">
        <v>1741941.49</v>
      </c>
      <c r="E16" s="16">
        <v>4251601.21</v>
      </c>
      <c r="F16" s="16"/>
      <c r="G16" s="16">
        <v>8783841.7699999996</v>
      </c>
      <c r="H16" s="16">
        <v>0</v>
      </c>
      <c r="I16" s="16">
        <v>0</v>
      </c>
      <c r="J16" s="16"/>
      <c r="K16" s="16">
        <v>15318000</v>
      </c>
      <c r="L16" s="16"/>
      <c r="M16" s="16">
        <v>0</v>
      </c>
      <c r="N16" s="16"/>
      <c r="O16" s="16">
        <v>15934913.699999999</v>
      </c>
      <c r="P16" s="16">
        <v>15934913.699999999</v>
      </c>
      <c r="Q16" s="16">
        <v>0</v>
      </c>
      <c r="R16" s="16">
        <v>0</v>
      </c>
      <c r="S16" s="16">
        <v>2156039.39</v>
      </c>
      <c r="T16" s="16">
        <v>2156039.39</v>
      </c>
      <c r="U16" s="16">
        <v>11207618.51</v>
      </c>
      <c r="V16" s="16"/>
      <c r="W16" s="16">
        <v>37489393.380000003</v>
      </c>
      <c r="X16" s="16">
        <v>19832894.579999998</v>
      </c>
      <c r="Y16" s="16">
        <v>2880433.09</v>
      </c>
      <c r="Z16" s="16">
        <v>1581205.75</v>
      </c>
      <c r="AA16" s="16">
        <v>11949117.289999999</v>
      </c>
      <c r="AB16" s="16">
        <v>4516222.59</v>
      </c>
      <c r="AC16" s="16">
        <v>1034256.12</v>
      </c>
      <c r="AD16" s="16">
        <v>1029737.06</v>
      </c>
      <c r="AE16" s="16">
        <v>0</v>
      </c>
      <c r="AF16" s="16">
        <v>0</v>
      </c>
      <c r="AG16" s="16">
        <v>2546145.4700000002</v>
      </c>
      <c r="AH16" s="16">
        <v>37020.879999999997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1325.44</v>
      </c>
      <c r="AT16" s="16">
        <v>0</v>
      </c>
      <c r="AU16" s="16">
        <v>120240.09</v>
      </c>
      <c r="AV16" s="16">
        <v>78001.11</v>
      </c>
      <c r="AW16" s="16">
        <v>227864.85</v>
      </c>
      <c r="AX16" s="16">
        <v>227645.01</v>
      </c>
      <c r="AY16" s="16">
        <v>36054.639999999999</v>
      </c>
      <c r="AZ16" s="16">
        <v>7195.08</v>
      </c>
      <c r="BA16" s="16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v>18795437</v>
      </c>
      <c r="BH16" s="16">
        <v>7477027.4699999997</v>
      </c>
      <c r="BI16" s="16">
        <v>6390.95</v>
      </c>
      <c r="BJ16" s="16">
        <v>15.65</v>
      </c>
      <c r="BK16" s="16">
        <v>202812.15</v>
      </c>
      <c r="BL16" s="16">
        <v>26750.720000000001</v>
      </c>
      <c r="BM16" s="16">
        <v>0</v>
      </c>
      <c r="BN16" s="16">
        <v>0</v>
      </c>
      <c r="BO16" s="16">
        <v>0</v>
      </c>
      <c r="BP16" s="16">
        <v>0</v>
      </c>
      <c r="BQ16" s="16">
        <v>1485077.73</v>
      </c>
      <c r="BR16" s="16">
        <v>1478628.77</v>
      </c>
      <c r="BS16" s="16">
        <v>197829.25</v>
      </c>
      <c r="BT16" s="16">
        <v>40458.129999999997</v>
      </c>
      <c r="BU16" s="16">
        <v>0</v>
      </c>
      <c r="BV16" s="16">
        <v>0</v>
      </c>
      <c r="BW16" s="16">
        <v>227973.49</v>
      </c>
      <c r="BX16" s="16">
        <v>227690.64</v>
      </c>
      <c r="BY16" s="16">
        <v>573440.77</v>
      </c>
      <c r="BZ16" s="16">
        <v>214095.57</v>
      </c>
      <c r="CA16" s="16">
        <v>2693524.34</v>
      </c>
      <c r="CB16" s="16">
        <v>1987639.48</v>
      </c>
      <c r="CC16" s="16">
        <v>16101912.65</v>
      </c>
      <c r="CD16" s="16">
        <v>5489387.9900000002</v>
      </c>
      <c r="CE16" s="11">
        <f t="shared" si="1"/>
        <v>2.3282571576985918</v>
      </c>
      <c r="CF16" s="11">
        <f t="shared" si="0"/>
        <v>3.6129518656960515</v>
      </c>
      <c r="CG16" s="15"/>
      <c r="CH16" s="15"/>
      <c r="CI16" s="18"/>
      <c r="CJ16" s="18"/>
      <c r="CK16" s="17"/>
      <c r="CL16" s="17"/>
      <c r="CM16" s="14"/>
    </row>
    <row r="17" spans="1:91" s="12" customFormat="1" x14ac:dyDescent="0.25">
      <c r="A17" s="9">
        <v>8</v>
      </c>
      <c r="B17" s="10">
        <v>45910</v>
      </c>
      <c r="C17" s="16">
        <v>2198878.21</v>
      </c>
      <c r="D17" s="16">
        <v>1676447.06</v>
      </c>
      <c r="E17" s="16">
        <v>4287091.25</v>
      </c>
      <c r="F17" s="16"/>
      <c r="G17" s="16">
        <v>8817352.9399999995</v>
      </c>
      <c r="H17" s="16">
        <v>0</v>
      </c>
      <c r="I17" s="16">
        <v>0</v>
      </c>
      <c r="J17" s="16"/>
      <c r="K17" s="16">
        <v>14863000</v>
      </c>
      <c r="L17" s="16"/>
      <c r="M17" s="16">
        <v>0</v>
      </c>
      <c r="N17" s="16"/>
      <c r="O17" s="16">
        <v>15972135.1</v>
      </c>
      <c r="P17" s="16">
        <v>15972135.1</v>
      </c>
      <c r="Q17" s="16">
        <v>0</v>
      </c>
      <c r="R17" s="16">
        <v>0</v>
      </c>
      <c r="S17" s="16">
        <v>2110762.21</v>
      </c>
      <c r="T17" s="16">
        <v>2110762.21</v>
      </c>
      <c r="U17" s="16">
        <v>11207618.51</v>
      </c>
      <c r="V17" s="16"/>
      <c r="W17" s="16">
        <v>37041601.200000003</v>
      </c>
      <c r="X17" s="16">
        <v>19759344.370000001</v>
      </c>
      <c r="Y17" s="16">
        <v>2878636.2</v>
      </c>
      <c r="Z17" s="16">
        <v>1581988.17</v>
      </c>
      <c r="AA17" s="16">
        <v>11863145.51</v>
      </c>
      <c r="AB17" s="16">
        <v>4543453.53</v>
      </c>
      <c r="AC17" s="16">
        <v>906255.07</v>
      </c>
      <c r="AD17" s="16">
        <v>901762.09</v>
      </c>
      <c r="AE17" s="16">
        <v>40</v>
      </c>
      <c r="AF17" s="16">
        <v>0</v>
      </c>
      <c r="AG17" s="16">
        <v>2355851.06</v>
      </c>
      <c r="AH17" s="16">
        <v>37123.120000000003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1325.44</v>
      </c>
      <c r="AT17" s="16">
        <v>0</v>
      </c>
      <c r="AU17" s="16">
        <v>104138.67</v>
      </c>
      <c r="AV17" s="16">
        <v>78611.490000000005</v>
      </c>
      <c r="AW17" s="16">
        <v>254700.1</v>
      </c>
      <c r="AX17" s="16">
        <v>254245.59</v>
      </c>
      <c r="AY17" s="16">
        <v>36341.94</v>
      </c>
      <c r="AZ17" s="16">
        <v>7212.81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18400433.989999998</v>
      </c>
      <c r="BH17" s="16">
        <v>7404396.7999999998</v>
      </c>
      <c r="BI17" s="16">
        <v>6176.96</v>
      </c>
      <c r="BJ17" s="16">
        <v>10.55</v>
      </c>
      <c r="BK17" s="16">
        <v>198694.52</v>
      </c>
      <c r="BL17" s="16">
        <v>27079.39</v>
      </c>
      <c r="BM17" s="16">
        <v>0</v>
      </c>
      <c r="BN17" s="16">
        <v>0</v>
      </c>
      <c r="BO17" s="16">
        <v>0</v>
      </c>
      <c r="BP17" s="16">
        <v>0</v>
      </c>
      <c r="BQ17" s="16">
        <v>1534372.71</v>
      </c>
      <c r="BR17" s="16">
        <v>1521379.24</v>
      </c>
      <c r="BS17" s="16">
        <v>198489.60000000001</v>
      </c>
      <c r="BT17" s="16">
        <v>40616.39</v>
      </c>
      <c r="BU17" s="16">
        <v>0</v>
      </c>
      <c r="BV17" s="16">
        <v>0</v>
      </c>
      <c r="BW17" s="16">
        <v>253927.65</v>
      </c>
      <c r="BX17" s="16">
        <v>253859.37</v>
      </c>
      <c r="BY17" s="16">
        <v>380332.1</v>
      </c>
      <c r="BZ17" s="16">
        <v>179473.63</v>
      </c>
      <c r="CA17" s="16">
        <v>2571993.5299999998</v>
      </c>
      <c r="CB17" s="16">
        <v>2022418.56</v>
      </c>
      <c r="CC17" s="16">
        <v>15828440.470000001</v>
      </c>
      <c r="CD17" s="16">
        <v>5381978.2300000004</v>
      </c>
      <c r="CE17" s="11">
        <f t="shared" si="1"/>
        <v>2.3401927227262713</v>
      </c>
      <c r="CF17" s="11">
        <f t="shared" si="0"/>
        <v>3.6713906161601102</v>
      </c>
      <c r="CG17" s="15"/>
      <c r="CH17" s="15"/>
      <c r="CI17" s="18"/>
      <c r="CJ17" s="18"/>
      <c r="CK17" s="17"/>
      <c r="CL17" s="17"/>
      <c r="CM17" s="14"/>
    </row>
    <row r="18" spans="1:91" s="12" customFormat="1" x14ac:dyDescent="0.25">
      <c r="A18" s="9">
        <v>9</v>
      </c>
      <c r="B18" s="10">
        <v>45911</v>
      </c>
      <c r="C18" s="16">
        <v>2134222.5699999998</v>
      </c>
      <c r="D18" s="16">
        <v>1638202.68</v>
      </c>
      <c r="E18" s="16">
        <v>4608758.9000000004</v>
      </c>
      <c r="F18" s="16"/>
      <c r="G18" s="16">
        <v>8820265.1400000006</v>
      </c>
      <c r="H18" s="16">
        <v>0</v>
      </c>
      <c r="I18" s="16">
        <v>0</v>
      </c>
      <c r="J18" s="16"/>
      <c r="K18" s="16">
        <v>14618000</v>
      </c>
      <c r="L18" s="16"/>
      <c r="M18" s="16">
        <v>0</v>
      </c>
      <c r="N18" s="16"/>
      <c r="O18" s="16">
        <v>15931409.1</v>
      </c>
      <c r="P18" s="16">
        <v>15931409.1</v>
      </c>
      <c r="Q18" s="16">
        <v>0</v>
      </c>
      <c r="R18" s="16">
        <v>0</v>
      </c>
      <c r="S18" s="16">
        <v>1997596.25</v>
      </c>
      <c r="T18" s="16">
        <v>1997596.25</v>
      </c>
      <c r="U18" s="16">
        <v>11106325.310000001</v>
      </c>
      <c r="V18" s="16"/>
      <c r="W18" s="16">
        <v>37003926.659999996</v>
      </c>
      <c r="X18" s="16">
        <v>19567208.030000001</v>
      </c>
      <c r="Y18" s="16">
        <v>2873186.17</v>
      </c>
      <c r="Z18" s="16">
        <v>1582244.37</v>
      </c>
      <c r="AA18" s="16">
        <v>11834949.630000001</v>
      </c>
      <c r="AB18" s="16">
        <v>4546924.25</v>
      </c>
      <c r="AC18" s="16">
        <v>741959.24</v>
      </c>
      <c r="AD18" s="16">
        <v>737486.6</v>
      </c>
      <c r="AE18" s="16">
        <v>0</v>
      </c>
      <c r="AF18" s="16">
        <v>0</v>
      </c>
      <c r="AG18" s="16">
        <v>2475867.31</v>
      </c>
      <c r="AH18" s="16">
        <v>59240.19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1326.99</v>
      </c>
      <c r="AT18" s="16">
        <v>0</v>
      </c>
      <c r="AU18" s="16">
        <v>99662.91</v>
      </c>
      <c r="AV18" s="16">
        <v>77806.13</v>
      </c>
      <c r="AW18" s="16">
        <v>301381.02</v>
      </c>
      <c r="AX18" s="16">
        <v>301107.55</v>
      </c>
      <c r="AY18" s="16">
        <v>37577.17</v>
      </c>
      <c r="AZ18" s="16">
        <v>7191.43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18365910.440000001</v>
      </c>
      <c r="BH18" s="16">
        <v>7312000.5300000003</v>
      </c>
      <c r="BI18" s="16">
        <v>6070.81</v>
      </c>
      <c r="BJ18" s="16">
        <v>10.52</v>
      </c>
      <c r="BK18" s="16">
        <v>198230.24</v>
      </c>
      <c r="BL18" s="16">
        <v>25612.1</v>
      </c>
      <c r="BM18" s="16">
        <v>0</v>
      </c>
      <c r="BN18" s="16">
        <v>0</v>
      </c>
      <c r="BO18" s="16">
        <v>0</v>
      </c>
      <c r="BP18" s="16">
        <v>0</v>
      </c>
      <c r="BQ18" s="16">
        <v>1447788.11</v>
      </c>
      <c r="BR18" s="16">
        <v>1436127.01</v>
      </c>
      <c r="BS18" s="16">
        <v>273737.61</v>
      </c>
      <c r="BT18" s="16">
        <v>40532.79</v>
      </c>
      <c r="BU18" s="16">
        <v>0</v>
      </c>
      <c r="BV18" s="16">
        <v>0</v>
      </c>
      <c r="BW18" s="16">
        <v>301861.27</v>
      </c>
      <c r="BX18" s="16">
        <v>301356.38</v>
      </c>
      <c r="BY18" s="16">
        <v>387662.03</v>
      </c>
      <c r="BZ18" s="16">
        <v>193508.45</v>
      </c>
      <c r="CA18" s="16">
        <v>2615350.0699999998</v>
      </c>
      <c r="CB18" s="16">
        <v>1997147.26</v>
      </c>
      <c r="CC18" s="16">
        <v>15750560.369999999</v>
      </c>
      <c r="CD18" s="16">
        <v>5314853.2699999996</v>
      </c>
      <c r="CE18" s="11">
        <f t="shared" si="1"/>
        <v>2.3493720725315375</v>
      </c>
      <c r="CF18" s="11">
        <f t="shared" si="0"/>
        <v>3.6816083221804545</v>
      </c>
      <c r="CG18" s="15"/>
      <c r="CH18" s="15"/>
      <c r="CI18" s="18"/>
      <c r="CJ18" s="18"/>
      <c r="CK18" s="17"/>
      <c r="CL18" s="17"/>
      <c r="CM18" s="14"/>
    </row>
    <row r="19" spans="1:91" s="12" customFormat="1" x14ac:dyDescent="0.25">
      <c r="A19" s="9">
        <v>10</v>
      </c>
      <c r="B19" s="10">
        <v>45912</v>
      </c>
      <c r="C19" s="16">
        <v>2135201.5</v>
      </c>
      <c r="D19" s="16">
        <v>1606829.52</v>
      </c>
      <c r="E19" s="16">
        <v>4541670.26</v>
      </c>
      <c r="F19" s="16"/>
      <c r="G19" s="16">
        <v>8821198.6999999993</v>
      </c>
      <c r="H19" s="16">
        <v>0</v>
      </c>
      <c r="I19" s="16">
        <v>0</v>
      </c>
      <c r="J19" s="16"/>
      <c r="K19" s="16">
        <v>14518000</v>
      </c>
      <c r="L19" s="16"/>
      <c r="M19" s="16">
        <v>0</v>
      </c>
      <c r="N19" s="16"/>
      <c r="O19" s="16">
        <v>15944389.4</v>
      </c>
      <c r="P19" s="16">
        <v>15944389.4</v>
      </c>
      <c r="Q19" s="16">
        <v>0</v>
      </c>
      <c r="R19" s="16">
        <v>0</v>
      </c>
      <c r="S19" s="16">
        <v>2049822.25</v>
      </c>
      <c r="T19" s="16">
        <v>2049822.25</v>
      </c>
      <c r="U19" s="16">
        <v>11106325.310000001</v>
      </c>
      <c r="V19" s="16"/>
      <c r="W19" s="16">
        <v>36903956.799999997</v>
      </c>
      <c r="X19" s="16">
        <v>19601041.170000002</v>
      </c>
      <c r="Y19" s="16">
        <v>2862901.99</v>
      </c>
      <c r="Z19" s="16">
        <v>1584316.58</v>
      </c>
      <c r="AA19" s="16">
        <v>11829102.15</v>
      </c>
      <c r="AB19" s="16">
        <v>4535102.8099999996</v>
      </c>
      <c r="AC19" s="16">
        <v>956991.15</v>
      </c>
      <c r="AD19" s="16">
        <v>952524.29</v>
      </c>
      <c r="AE19" s="16">
        <v>0</v>
      </c>
      <c r="AF19" s="16">
        <v>0</v>
      </c>
      <c r="AG19" s="16">
        <v>2363011.91</v>
      </c>
      <c r="AH19" s="16">
        <v>59305.599999999999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1326.99</v>
      </c>
      <c r="AT19" s="16">
        <v>0</v>
      </c>
      <c r="AU19" s="16">
        <v>97084.84</v>
      </c>
      <c r="AV19" s="16">
        <v>77939.44</v>
      </c>
      <c r="AW19" s="16">
        <v>304360.19</v>
      </c>
      <c r="AX19" s="16">
        <v>304264.38</v>
      </c>
      <c r="AY19" s="16">
        <v>37634.76</v>
      </c>
      <c r="AZ19" s="16">
        <v>7234.39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18452413.989999998</v>
      </c>
      <c r="BH19" s="16">
        <v>7520687.4900000002</v>
      </c>
      <c r="BI19" s="16">
        <v>6046.38</v>
      </c>
      <c r="BJ19" s="16">
        <v>10.64</v>
      </c>
      <c r="BK19" s="16">
        <v>194660.25</v>
      </c>
      <c r="BL19" s="16">
        <v>25144.959999999999</v>
      </c>
      <c r="BM19" s="16">
        <v>0</v>
      </c>
      <c r="BN19" s="16">
        <v>0</v>
      </c>
      <c r="BO19" s="16">
        <v>0</v>
      </c>
      <c r="BP19" s="16">
        <v>0</v>
      </c>
      <c r="BQ19" s="16">
        <v>1693465.01</v>
      </c>
      <c r="BR19" s="16">
        <v>1680597.04</v>
      </c>
      <c r="BS19" s="16">
        <v>274728.09000000003</v>
      </c>
      <c r="BT19" s="16">
        <v>40511.54</v>
      </c>
      <c r="BU19" s="16">
        <v>0</v>
      </c>
      <c r="BV19" s="16">
        <v>0</v>
      </c>
      <c r="BW19" s="16">
        <v>304555.88</v>
      </c>
      <c r="BX19" s="16">
        <v>304362.21999999997</v>
      </c>
      <c r="BY19" s="16">
        <v>377232.35</v>
      </c>
      <c r="BZ19" s="16">
        <v>189071.69</v>
      </c>
      <c r="CA19" s="16">
        <v>2850687.96</v>
      </c>
      <c r="CB19" s="16">
        <v>2239698.09</v>
      </c>
      <c r="CC19" s="16">
        <v>15601726.029999999</v>
      </c>
      <c r="CD19" s="16">
        <v>5280989.3899999997</v>
      </c>
      <c r="CE19" s="11">
        <f t="shared" si="1"/>
        <v>2.3653765441745804</v>
      </c>
      <c r="CF19" s="11">
        <f t="shared" si="0"/>
        <v>3.7116229029197125</v>
      </c>
      <c r="CG19" s="15"/>
      <c r="CH19" s="15"/>
      <c r="CI19" s="18"/>
      <c r="CJ19" s="18"/>
      <c r="CK19" s="17"/>
      <c r="CL19" s="17"/>
      <c r="CM19" s="14"/>
    </row>
    <row r="20" spans="1:91" s="12" customFormat="1" x14ac:dyDescent="0.25">
      <c r="A20" s="9">
        <v>11</v>
      </c>
      <c r="B20" s="10">
        <v>45913</v>
      </c>
      <c r="C20" s="16">
        <v>2113596.63</v>
      </c>
      <c r="D20" s="16">
        <v>1561878.24</v>
      </c>
      <c r="E20" s="16">
        <v>4714398.9800000004</v>
      </c>
      <c r="F20" s="16"/>
      <c r="G20" s="16">
        <v>8822092.4800000004</v>
      </c>
      <c r="H20" s="16">
        <v>0</v>
      </c>
      <c r="I20" s="16">
        <v>0</v>
      </c>
      <c r="J20" s="16"/>
      <c r="K20" s="16">
        <v>14245000</v>
      </c>
      <c r="L20" s="16"/>
      <c r="M20" s="16">
        <v>0</v>
      </c>
      <c r="N20" s="16"/>
      <c r="O20" s="16">
        <v>15971078.1</v>
      </c>
      <c r="P20" s="16">
        <v>15971078.1</v>
      </c>
      <c r="Q20" s="16">
        <v>0</v>
      </c>
      <c r="R20" s="16">
        <v>0</v>
      </c>
      <c r="S20" s="16">
        <v>2184185.9300000002</v>
      </c>
      <c r="T20" s="16">
        <v>2184185.9300000002</v>
      </c>
      <c r="U20" s="16">
        <v>11106325.310000001</v>
      </c>
      <c r="V20" s="16"/>
      <c r="W20" s="16">
        <v>36944026.82</v>
      </c>
      <c r="X20" s="16">
        <v>19717142.260000002</v>
      </c>
      <c r="Y20" s="16">
        <v>2849718.15</v>
      </c>
      <c r="Z20" s="16">
        <v>1584749.48</v>
      </c>
      <c r="AA20" s="16">
        <v>11865616.32</v>
      </c>
      <c r="AB20" s="16">
        <v>4566018.75</v>
      </c>
      <c r="AC20" s="16">
        <v>737384.18</v>
      </c>
      <c r="AD20" s="16">
        <v>732745.49</v>
      </c>
      <c r="AE20" s="16">
        <v>36.75</v>
      </c>
      <c r="AF20" s="16">
        <v>0</v>
      </c>
      <c r="AG20" s="16">
        <v>2349466.13</v>
      </c>
      <c r="AH20" s="16">
        <v>59266.82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74.540000000000006</v>
      </c>
      <c r="AR20" s="16">
        <v>0</v>
      </c>
      <c r="AS20" s="16">
        <v>1326.99</v>
      </c>
      <c r="AT20" s="16">
        <v>0</v>
      </c>
      <c r="AU20" s="16">
        <v>96307.37</v>
      </c>
      <c r="AV20" s="16">
        <v>77990.7</v>
      </c>
      <c r="AW20" s="16">
        <v>237296.44</v>
      </c>
      <c r="AX20" s="16">
        <v>237100</v>
      </c>
      <c r="AY20" s="16">
        <v>37572.06</v>
      </c>
      <c r="AZ20" s="16">
        <v>7245.27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18174798.91</v>
      </c>
      <c r="BH20" s="16">
        <v>7265116.5099999998</v>
      </c>
      <c r="BI20" s="16">
        <v>5957.16</v>
      </c>
      <c r="BJ20" s="16">
        <v>10.72</v>
      </c>
      <c r="BK20" s="16">
        <v>175851.55</v>
      </c>
      <c r="BL20" s="16">
        <v>22426.89</v>
      </c>
      <c r="BM20" s="16">
        <v>0</v>
      </c>
      <c r="BN20" s="16">
        <v>0</v>
      </c>
      <c r="BO20" s="16">
        <v>0</v>
      </c>
      <c r="BP20" s="16">
        <v>0</v>
      </c>
      <c r="BQ20" s="16">
        <v>1543429.52</v>
      </c>
      <c r="BR20" s="16">
        <v>1371522.76</v>
      </c>
      <c r="BS20" s="16">
        <v>243015.59</v>
      </c>
      <c r="BT20" s="16">
        <v>40550.67</v>
      </c>
      <c r="BU20" s="16">
        <v>0</v>
      </c>
      <c r="BV20" s="16">
        <v>0</v>
      </c>
      <c r="BW20" s="16">
        <v>237146.99</v>
      </c>
      <c r="BX20" s="16">
        <v>237025.27</v>
      </c>
      <c r="BY20" s="16">
        <v>370016.61</v>
      </c>
      <c r="BZ20" s="16">
        <v>184037.81</v>
      </c>
      <c r="CA20" s="16">
        <v>2575417.4300000002</v>
      </c>
      <c r="CB20" s="16">
        <v>1855574.13</v>
      </c>
      <c r="CC20" s="16">
        <v>15599381.49</v>
      </c>
      <c r="CD20" s="16">
        <v>5409542.3799999999</v>
      </c>
      <c r="CE20" s="11">
        <f t="shared" si="1"/>
        <v>2.3683007460060521</v>
      </c>
      <c r="CF20" s="11">
        <f t="shared" si="0"/>
        <v>3.644881743213185</v>
      </c>
      <c r="CG20" s="15"/>
      <c r="CH20" s="15"/>
      <c r="CI20" s="18"/>
      <c r="CJ20" s="18"/>
      <c r="CK20" s="17"/>
      <c r="CL20" s="17"/>
      <c r="CM20" s="14"/>
    </row>
    <row r="21" spans="1:91" s="12" customFormat="1" x14ac:dyDescent="0.25">
      <c r="A21" s="9">
        <v>12</v>
      </c>
      <c r="B21" s="10">
        <v>45916</v>
      </c>
      <c r="C21" s="16">
        <v>2028400.32</v>
      </c>
      <c r="D21" s="16">
        <v>1520302.19</v>
      </c>
      <c r="E21" s="16">
        <v>5281092.92</v>
      </c>
      <c r="F21" s="16"/>
      <c r="G21" s="16">
        <v>8831410.4000000004</v>
      </c>
      <c r="H21" s="16">
        <v>0</v>
      </c>
      <c r="I21" s="16">
        <v>0</v>
      </c>
      <c r="J21" s="16"/>
      <c r="K21" s="16">
        <v>13945000</v>
      </c>
      <c r="L21" s="16"/>
      <c r="M21" s="16">
        <v>0</v>
      </c>
      <c r="N21" s="16"/>
      <c r="O21" s="16">
        <v>15981293.4</v>
      </c>
      <c r="P21" s="16">
        <v>15981293.4</v>
      </c>
      <c r="Q21" s="16">
        <v>0</v>
      </c>
      <c r="R21" s="16">
        <v>0</v>
      </c>
      <c r="S21" s="16">
        <v>2382360.59</v>
      </c>
      <c r="T21" s="16">
        <v>2382360.59</v>
      </c>
      <c r="U21" s="16">
        <v>11106325.310000001</v>
      </c>
      <c r="V21" s="16"/>
      <c r="W21" s="16">
        <v>37343232.32</v>
      </c>
      <c r="X21" s="16">
        <v>19883956.190000001</v>
      </c>
      <c r="Y21" s="16">
        <v>2872950.28</v>
      </c>
      <c r="Z21" s="16">
        <v>1591409.15</v>
      </c>
      <c r="AA21" s="16">
        <v>11907128.1</v>
      </c>
      <c r="AB21" s="16">
        <v>4555002.37</v>
      </c>
      <c r="AC21" s="16">
        <v>786982.99</v>
      </c>
      <c r="AD21" s="16">
        <v>782365.07</v>
      </c>
      <c r="AE21" s="16">
        <v>0</v>
      </c>
      <c r="AF21" s="16">
        <v>0</v>
      </c>
      <c r="AG21" s="16">
        <v>2201441.2400000002</v>
      </c>
      <c r="AH21" s="16">
        <v>59435.18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74.540000000000006</v>
      </c>
      <c r="AR21" s="16">
        <v>0</v>
      </c>
      <c r="AS21" s="16">
        <v>8585.92</v>
      </c>
      <c r="AT21" s="16">
        <v>7258.94</v>
      </c>
      <c r="AU21" s="16">
        <v>108824.43</v>
      </c>
      <c r="AV21" s="16">
        <v>78068.320000000007</v>
      </c>
      <c r="AW21" s="16">
        <v>169277.94</v>
      </c>
      <c r="AX21" s="16">
        <v>169152.28</v>
      </c>
      <c r="AY21" s="16">
        <v>51448.32</v>
      </c>
      <c r="AZ21" s="16">
        <v>7269.82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18106713.77</v>
      </c>
      <c r="BH21" s="16">
        <v>7249961.1200000001</v>
      </c>
      <c r="BI21" s="16">
        <v>5949.08</v>
      </c>
      <c r="BJ21" s="16">
        <v>15.83</v>
      </c>
      <c r="BK21" s="16">
        <v>184388.88</v>
      </c>
      <c r="BL21" s="16">
        <v>25275.74</v>
      </c>
      <c r="BM21" s="16">
        <v>0</v>
      </c>
      <c r="BN21" s="16">
        <v>0</v>
      </c>
      <c r="BO21" s="16">
        <v>0</v>
      </c>
      <c r="BP21" s="16">
        <v>0</v>
      </c>
      <c r="BQ21" s="16">
        <v>1183950.8600000001</v>
      </c>
      <c r="BR21" s="16">
        <v>1167820.5</v>
      </c>
      <c r="BS21" s="16">
        <v>247075.91</v>
      </c>
      <c r="BT21" s="16">
        <v>40629.660000000003</v>
      </c>
      <c r="BU21" s="16">
        <v>0</v>
      </c>
      <c r="BV21" s="16">
        <v>0</v>
      </c>
      <c r="BW21" s="16">
        <v>169306.47</v>
      </c>
      <c r="BX21" s="16">
        <v>169156.96</v>
      </c>
      <c r="BY21" s="16">
        <v>523936.81</v>
      </c>
      <c r="BZ21" s="16">
        <v>222246.33</v>
      </c>
      <c r="CA21" s="16">
        <v>2314608.0099999998</v>
      </c>
      <c r="CB21" s="16">
        <v>1625145.01</v>
      </c>
      <c r="CC21" s="16">
        <v>15792105.75</v>
      </c>
      <c r="CD21" s="16">
        <v>5624816.1100000003</v>
      </c>
      <c r="CE21" s="11">
        <f t="shared" si="1"/>
        <v>2.3646771944900382</v>
      </c>
      <c r="CF21" s="11">
        <f t="shared" si="0"/>
        <v>3.5350411108817563</v>
      </c>
      <c r="CG21" s="15"/>
      <c r="CH21" s="15"/>
      <c r="CI21" s="18"/>
      <c r="CJ21" s="18"/>
      <c r="CK21" s="17"/>
      <c r="CL21" s="17"/>
      <c r="CM21" s="14"/>
    </row>
    <row r="22" spans="1:91" s="12" customFormat="1" x14ac:dyDescent="0.25">
      <c r="A22" s="9">
        <v>13</v>
      </c>
      <c r="B22" s="10">
        <v>45917</v>
      </c>
      <c r="C22" s="16">
        <v>1989436.53</v>
      </c>
      <c r="D22" s="16">
        <v>1486877.66</v>
      </c>
      <c r="E22" s="16">
        <v>5177788.6100000003</v>
      </c>
      <c r="F22" s="16"/>
      <c r="G22" s="16">
        <v>8849846.6899999995</v>
      </c>
      <c r="H22" s="16">
        <v>0</v>
      </c>
      <c r="I22" s="16">
        <v>0</v>
      </c>
      <c r="J22" s="16"/>
      <c r="K22" s="16">
        <v>13845000</v>
      </c>
      <c r="L22" s="16"/>
      <c r="M22" s="16">
        <v>0</v>
      </c>
      <c r="N22" s="16"/>
      <c r="O22" s="16">
        <v>15984207.1</v>
      </c>
      <c r="P22" s="16">
        <v>15984207.1</v>
      </c>
      <c r="Q22" s="16">
        <v>0</v>
      </c>
      <c r="R22" s="16">
        <v>0</v>
      </c>
      <c r="S22" s="16">
        <v>1971142.32</v>
      </c>
      <c r="T22" s="16">
        <v>1971142.32</v>
      </c>
      <c r="U22" s="16">
        <v>11106325.310000001</v>
      </c>
      <c r="V22" s="16"/>
      <c r="W22" s="16">
        <v>36711095.939999998</v>
      </c>
      <c r="X22" s="16">
        <v>19442227.079999998</v>
      </c>
      <c r="Y22" s="16">
        <v>2840310.35</v>
      </c>
      <c r="Z22" s="16">
        <v>1590273.22</v>
      </c>
      <c r="AA22" s="16">
        <v>11739237.65</v>
      </c>
      <c r="AB22" s="16">
        <v>4556495.6100000003</v>
      </c>
      <c r="AC22" s="16">
        <v>796765.5</v>
      </c>
      <c r="AD22" s="16">
        <v>792161.16</v>
      </c>
      <c r="AE22" s="16">
        <v>0</v>
      </c>
      <c r="AF22" s="16">
        <v>0</v>
      </c>
      <c r="AG22" s="16">
        <v>2192325.41</v>
      </c>
      <c r="AH22" s="16">
        <v>59427.95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74.540000000000006</v>
      </c>
      <c r="AR22" s="16">
        <v>0</v>
      </c>
      <c r="AS22" s="16">
        <v>8601.49</v>
      </c>
      <c r="AT22" s="16">
        <v>7274.51</v>
      </c>
      <c r="AU22" s="16">
        <v>94360.69</v>
      </c>
      <c r="AV22" s="16">
        <v>78325.990000000005</v>
      </c>
      <c r="AW22" s="16">
        <v>254549.79</v>
      </c>
      <c r="AX22" s="16">
        <v>254063.48</v>
      </c>
      <c r="AY22" s="16">
        <v>51560.11</v>
      </c>
      <c r="AZ22" s="16">
        <v>7272.71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0</v>
      </c>
      <c r="BG22" s="16">
        <v>17977785.52</v>
      </c>
      <c r="BH22" s="16">
        <v>7345294.6200000001</v>
      </c>
      <c r="BI22" s="16">
        <v>5801.65</v>
      </c>
      <c r="BJ22" s="16">
        <v>15.81</v>
      </c>
      <c r="BK22" s="16">
        <v>180528.66</v>
      </c>
      <c r="BL22" s="16">
        <v>24903.56</v>
      </c>
      <c r="BM22" s="16">
        <v>0</v>
      </c>
      <c r="BN22" s="16">
        <v>0</v>
      </c>
      <c r="BO22" s="16">
        <v>0</v>
      </c>
      <c r="BP22" s="16">
        <v>0</v>
      </c>
      <c r="BQ22" s="16">
        <v>1178133.06</v>
      </c>
      <c r="BR22" s="16">
        <v>1165983.17</v>
      </c>
      <c r="BS22" s="16">
        <v>247140.49</v>
      </c>
      <c r="BT22" s="16">
        <v>40694.25</v>
      </c>
      <c r="BU22" s="16">
        <v>0</v>
      </c>
      <c r="BV22" s="16">
        <v>0</v>
      </c>
      <c r="BW22" s="16">
        <v>254028.19</v>
      </c>
      <c r="BX22" s="16">
        <v>253802.68</v>
      </c>
      <c r="BY22" s="16">
        <v>801336.55</v>
      </c>
      <c r="BZ22" s="16">
        <v>635902.13</v>
      </c>
      <c r="CA22" s="16">
        <v>2666968.59</v>
      </c>
      <c r="CB22" s="16">
        <v>2121301.59</v>
      </c>
      <c r="CC22" s="16">
        <v>15310816.93</v>
      </c>
      <c r="CD22" s="16">
        <v>5223993.0199999996</v>
      </c>
      <c r="CE22" s="11">
        <f t="shared" si="1"/>
        <v>2.3977228718650743</v>
      </c>
      <c r="CF22" s="11">
        <f t="shared" si="0"/>
        <v>3.7217176603348525</v>
      </c>
      <c r="CG22" s="15"/>
      <c r="CH22" s="15"/>
      <c r="CI22" s="18"/>
      <c r="CJ22" s="18"/>
      <c r="CK22" s="17"/>
      <c r="CL22" s="17"/>
      <c r="CM22" s="14"/>
    </row>
    <row r="23" spans="1:91" s="12" customFormat="1" x14ac:dyDescent="0.25">
      <c r="A23" s="9">
        <v>14</v>
      </c>
      <c r="B23" s="10">
        <v>45918</v>
      </c>
      <c r="C23" s="16">
        <v>1961658.22</v>
      </c>
      <c r="D23" s="16">
        <v>1451412.84</v>
      </c>
      <c r="E23" s="16">
        <v>5427897.0999999996</v>
      </c>
      <c r="F23" s="16"/>
      <c r="G23" s="16">
        <v>8852727.9399999995</v>
      </c>
      <c r="H23" s="16">
        <v>0</v>
      </c>
      <c r="I23" s="16">
        <v>0</v>
      </c>
      <c r="J23" s="16"/>
      <c r="K23" s="16">
        <v>13845000</v>
      </c>
      <c r="L23" s="16"/>
      <c r="M23" s="16">
        <v>0</v>
      </c>
      <c r="N23" s="16"/>
      <c r="O23" s="16">
        <v>15994007.6</v>
      </c>
      <c r="P23" s="16">
        <v>15994007.6</v>
      </c>
      <c r="Q23" s="16">
        <v>0</v>
      </c>
      <c r="R23" s="16">
        <v>0</v>
      </c>
      <c r="S23" s="16">
        <v>2044772.3</v>
      </c>
      <c r="T23" s="16">
        <v>2044772.3</v>
      </c>
      <c r="U23" s="16">
        <v>11106325.310000001</v>
      </c>
      <c r="V23" s="16"/>
      <c r="W23" s="16">
        <v>37019737.859999999</v>
      </c>
      <c r="X23" s="16">
        <v>19490192.75</v>
      </c>
      <c r="Y23" s="16">
        <v>2838195.97</v>
      </c>
      <c r="Z23" s="16">
        <v>1589352.77</v>
      </c>
      <c r="AA23" s="16">
        <v>11845274.84</v>
      </c>
      <c r="AB23" s="16">
        <v>4590454.1399999997</v>
      </c>
      <c r="AC23" s="16">
        <v>788175.19</v>
      </c>
      <c r="AD23" s="16">
        <v>783592.55</v>
      </c>
      <c r="AE23" s="16">
        <v>92.92</v>
      </c>
      <c r="AF23" s="16">
        <v>0</v>
      </c>
      <c r="AG23" s="16">
        <v>1687000.18</v>
      </c>
      <c r="AH23" s="16">
        <v>57980.160000000003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74.540000000000006</v>
      </c>
      <c r="AR23" s="16">
        <v>0</v>
      </c>
      <c r="AS23" s="16">
        <v>11925.49</v>
      </c>
      <c r="AT23" s="16">
        <v>7298.51</v>
      </c>
      <c r="AU23" s="16">
        <v>93854.82</v>
      </c>
      <c r="AV23" s="16">
        <v>79424.14</v>
      </c>
      <c r="AW23" s="16">
        <v>285487.28000000003</v>
      </c>
      <c r="AX23" s="16">
        <v>285321.34000000003</v>
      </c>
      <c r="AY23" s="16">
        <v>51424.07</v>
      </c>
      <c r="AZ23" s="16">
        <v>7278.05</v>
      </c>
      <c r="BA23" s="16">
        <v>0</v>
      </c>
      <c r="BB23" s="16">
        <v>0</v>
      </c>
      <c r="BC23" s="16">
        <v>0</v>
      </c>
      <c r="BD23" s="16">
        <v>0</v>
      </c>
      <c r="BE23" s="16">
        <v>0</v>
      </c>
      <c r="BF23" s="16">
        <v>0</v>
      </c>
      <c r="BG23" s="16">
        <v>17601505.300000001</v>
      </c>
      <c r="BH23" s="16">
        <v>7400701.6399999997</v>
      </c>
      <c r="BI23" s="16">
        <v>5674.69</v>
      </c>
      <c r="BJ23" s="16">
        <v>15.79</v>
      </c>
      <c r="BK23" s="16">
        <v>175865.33</v>
      </c>
      <c r="BL23" s="16">
        <v>25650.47</v>
      </c>
      <c r="BM23" s="16">
        <v>0</v>
      </c>
      <c r="BN23" s="16">
        <v>0</v>
      </c>
      <c r="BO23" s="16">
        <v>0</v>
      </c>
      <c r="BP23" s="16">
        <v>0</v>
      </c>
      <c r="BQ23" s="16">
        <v>1183667.1399999999</v>
      </c>
      <c r="BR23" s="16">
        <v>1173476.76</v>
      </c>
      <c r="BS23" s="16">
        <v>247243.87</v>
      </c>
      <c r="BT23" s="16">
        <v>40797.620000000003</v>
      </c>
      <c r="BU23" s="16">
        <v>0</v>
      </c>
      <c r="BV23" s="16">
        <v>0</v>
      </c>
      <c r="BW23" s="16">
        <v>285626.94</v>
      </c>
      <c r="BX23" s="16">
        <v>285391.17</v>
      </c>
      <c r="BY23" s="16">
        <v>811846.61</v>
      </c>
      <c r="BZ23" s="16">
        <v>641141.86</v>
      </c>
      <c r="CA23" s="16">
        <v>2709924.59</v>
      </c>
      <c r="CB23" s="16">
        <v>2166473.66</v>
      </c>
      <c r="CC23" s="16">
        <v>14891580.720000001</v>
      </c>
      <c r="CD23" s="16">
        <v>5234227.9800000004</v>
      </c>
      <c r="CE23" s="11">
        <f t="shared" si="1"/>
        <v>2.4859508574721674</v>
      </c>
      <c r="CF23" s="11">
        <f t="shared" si="0"/>
        <v>3.7236040968165849</v>
      </c>
      <c r="CG23" s="15"/>
      <c r="CH23" s="15"/>
      <c r="CI23" s="18"/>
      <c r="CJ23" s="18"/>
      <c r="CK23" s="17"/>
      <c r="CL23" s="17"/>
      <c r="CM23" s="14"/>
    </row>
    <row r="24" spans="1:91" s="12" customFormat="1" x14ac:dyDescent="0.25">
      <c r="A24" s="9">
        <v>15</v>
      </c>
      <c r="B24" s="10">
        <v>45919</v>
      </c>
      <c r="C24" s="16">
        <v>2385198.09</v>
      </c>
      <c r="D24" s="16">
        <v>1880726.37</v>
      </c>
      <c r="E24" s="16">
        <v>4657009.75</v>
      </c>
      <c r="F24" s="16"/>
      <c r="G24" s="16">
        <v>8855599.8499999996</v>
      </c>
      <c r="H24" s="16">
        <v>0</v>
      </c>
      <c r="I24" s="16">
        <v>0</v>
      </c>
      <c r="J24" s="16"/>
      <c r="K24" s="16">
        <v>14545000</v>
      </c>
      <c r="L24" s="16"/>
      <c r="M24" s="16">
        <v>0</v>
      </c>
      <c r="N24" s="16"/>
      <c r="O24" s="16">
        <v>16014616.300000001</v>
      </c>
      <c r="P24" s="16">
        <v>16014616.300000001</v>
      </c>
      <c r="Q24" s="16">
        <v>0</v>
      </c>
      <c r="R24" s="16">
        <v>0</v>
      </c>
      <c r="S24" s="16">
        <v>2108592.77</v>
      </c>
      <c r="T24" s="16">
        <v>2108592.77</v>
      </c>
      <c r="U24" s="16">
        <v>11106325.310000001</v>
      </c>
      <c r="V24" s="16"/>
      <c r="W24" s="16">
        <v>37459691.460000001</v>
      </c>
      <c r="X24" s="16">
        <v>20003935.440000001</v>
      </c>
      <c r="Y24" s="16">
        <v>2827114.13</v>
      </c>
      <c r="Z24" s="16">
        <v>1588283.78</v>
      </c>
      <c r="AA24" s="16">
        <v>11811739.029999999</v>
      </c>
      <c r="AB24" s="16">
        <v>4569263.92</v>
      </c>
      <c r="AC24" s="16">
        <v>850609.78</v>
      </c>
      <c r="AD24" s="16">
        <v>846053.53</v>
      </c>
      <c r="AE24" s="16">
        <v>1.5</v>
      </c>
      <c r="AF24" s="16">
        <v>0</v>
      </c>
      <c r="AG24" s="16">
        <v>1672169.83</v>
      </c>
      <c r="AH24" s="16">
        <v>58042.89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74.540000000000006</v>
      </c>
      <c r="AR24" s="16">
        <v>0</v>
      </c>
      <c r="AS24" s="16">
        <v>11943.06</v>
      </c>
      <c r="AT24" s="16">
        <v>7316.07</v>
      </c>
      <c r="AU24" s="16">
        <v>96466.06</v>
      </c>
      <c r="AV24" s="16">
        <v>78198.44</v>
      </c>
      <c r="AW24" s="16">
        <v>236316.17</v>
      </c>
      <c r="AX24" s="16">
        <v>236281.91</v>
      </c>
      <c r="AY24" s="16">
        <v>49841.93</v>
      </c>
      <c r="AZ24" s="16">
        <v>7198.22</v>
      </c>
      <c r="BA24" s="16">
        <v>0</v>
      </c>
      <c r="BB24" s="16">
        <v>0</v>
      </c>
      <c r="BC24" s="16">
        <v>0</v>
      </c>
      <c r="BD24" s="16">
        <v>0</v>
      </c>
      <c r="BE24" s="16">
        <v>0</v>
      </c>
      <c r="BF24" s="16">
        <v>0</v>
      </c>
      <c r="BG24" s="16">
        <v>17556276.02</v>
      </c>
      <c r="BH24" s="16">
        <v>7390638.7599999998</v>
      </c>
      <c r="BI24" s="16">
        <v>5503.21</v>
      </c>
      <c r="BJ24" s="16">
        <v>15.79</v>
      </c>
      <c r="BK24" s="16">
        <v>166654.21</v>
      </c>
      <c r="BL24" s="16">
        <v>24991.85</v>
      </c>
      <c r="BM24" s="16">
        <v>0</v>
      </c>
      <c r="BN24" s="16">
        <v>0</v>
      </c>
      <c r="BO24" s="16">
        <v>0</v>
      </c>
      <c r="BP24" s="16">
        <v>0</v>
      </c>
      <c r="BQ24" s="16">
        <v>1181920.97</v>
      </c>
      <c r="BR24" s="16">
        <v>1167633.52</v>
      </c>
      <c r="BS24" s="16">
        <v>247329.19</v>
      </c>
      <c r="BT24" s="16">
        <v>40882.94</v>
      </c>
      <c r="BU24" s="16">
        <v>0</v>
      </c>
      <c r="BV24" s="16">
        <v>0</v>
      </c>
      <c r="BW24" s="16">
        <v>236406.63</v>
      </c>
      <c r="BX24" s="16">
        <v>236327.14</v>
      </c>
      <c r="BY24" s="16">
        <v>339314.59</v>
      </c>
      <c r="BZ24" s="16">
        <v>179380.29</v>
      </c>
      <c r="CA24" s="16">
        <v>2177128.79</v>
      </c>
      <c r="CB24" s="16">
        <v>1649231.53</v>
      </c>
      <c r="CC24" s="16">
        <v>15379147.23</v>
      </c>
      <c r="CD24" s="16">
        <v>5741407.2300000004</v>
      </c>
      <c r="CE24" s="11">
        <f t="shared" si="1"/>
        <v>2.4357456821095793</v>
      </c>
      <c r="CF24" s="11">
        <f t="shared" si="0"/>
        <v>3.4841519924724098</v>
      </c>
      <c r="CG24" s="15"/>
      <c r="CH24" s="15"/>
      <c r="CI24" s="18"/>
      <c r="CJ24" s="18"/>
      <c r="CK24" s="17"/>
      <c r="CL24" s="17"/>
      <c r="CM24" s="14"/>
    </row>
    <row r="25" spans="1:91" s="12" customFormat="1" x14ac:dyDescent="0.25">
      <c r="A25" s="9">
        <v>16</v>
      </c>
      <c r="B25" s="10">
        <v>45920</v>
      </c>
      <c r="C25" s="16">
        <v>2384811.35</v>
      </c>
      <c r="D25" s="16">
        <v>1837438.36</v>
      </c>
      <c r="E25" s="16">
        <v>4513140.6399999997</v>
      </c>
      <c r="F25" s="16"/>
      <c r="G25" s="16">
        <v>8858489.1699999999</v>
      </c>
      <c r="H25" s="16">
        <v>0</v>
      </c>
      <c r="I25" s="16">
        <v>0</v>
      </c>
      <c r="J25" s="16"/>
      <c r="K25" s="16">
        <v>14437000</v>
      </c>
      <c r="L25" s="16"/>
      <c r="M25" s="16">
        <v>0</v>
      </c>
      <c r="N25" s="16"/>
      <c r="O25" s="16">
        <v>16028382.4</v>
      </c>
      <c r="P25" s="16">
        <v>16028382.4</v>
      </c>
      <c r="Q25" s="16">
        <v>0</v>
      </c>
      <c r="R25" s="16">
        <v>0</v>
      </c>
      <c r="S25" s="16">
        <v>1951487.47</v>
      </c>
      <c r="T25" s="16">
        <v>1951487.47</v>
      </c>
      <c r="U25" s="16">
        <v>11106325.310000001</v>
      </c>
      <c r="V25" s="16"/>
      <c r="W25" s="16">
        <v>37066985.719999999</v>
      </c>
      <c r="X25" s="16">
        <v>19817308.23</v>
      </c>
      <c r="Y25" s="16">
        <v>2837636.2</v>
      </c>
      <c r="Z25" s="16">
        <v>1587622.84</v>
      </c>
      <c r="AA25" s="16">
        <v>11752329.960000001</v>
      </c>
      <c r="AB25" s="16">
        <v>4553694.95</v>
      </c>
      <c r="AC25" s="16">
        <v>698468.77</v>
      </c>
      <c r="AD25" s="16">
        <v>693933.98</v>
      </c>
      <c r="AE25" s="16">
        <v>10</v>
      </c>
      <c r="AF25" s="16">
        <v>0</v>
      </c>
      <c r="AG25" s="16">
        <v>1670915.25</v>
      </c>
      <c r="AH25" s="16">
        <v>60676.08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74.540000000000006</v>
      </c>
      <c r="AR25" s="16">
        <v>0</v>
      </c>
      <c r="AS25" s="16">
        <v>11944.74</v>
      </c>
      <c r="AT25" s="16">
        <v>7317.75</v>
      </c>
      <c r="AU25" s="16">
        <v>98176.08</v>
      </c>
      <c r="AV25" s="16">
        <v>78256.08</v>
      </c>
      <c r="AW25" s="16">
        <v>268967.84000000003</v>
      </c>
      <c r="AX25" s="16">
        <v>268791.06</v>
      </c>
      <c r="AY25" s="16">
        <v>49856.42</v>
      </c>
      <c r="AZ25" s="16">
        <v>7203.76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17388379.789999999</v>
      </c>
      <c r="BH25" s="16">
        <v>7257496.5099999998</v>
      </c>
      <c r="BI25" s="16">
        <v>5375</v>
      </c>
      <c r="BJ25" s="16">
        <v>15.81</v>
      </c>
      <c r="BK25" s="16">
        <v>163523.72</v>
      </c>
      <c r="BL25" s="16">
        <v>24669.77</v>
      </c>
      <c r="BM25" s="16">
        <v>0</v>
      </c>
      <c r="BN25" s="16">
        <v>0</v>
      </c>
      <c r="BO25" s="16">
        <v>0</v>
      </c>
      <c r="BP25" s="16">
        <v>0</v>
      </c>
      <c r="BQ25" s="16">
        <v>1318430.6299999999</v>
      </c>
      <c r="BR25" s="16">
        <v>1162459.03</v>
      </c>
      <c r="BS25" s="16">
        <v>247345.84</v>
      </c>
      <c r="BT25" s="16">
        <v>40899.589999999997</v>
      </c>
      <c r="BU25" s="16">
        <v>0</v>
      </c>
      <c r="BV25" s="16">
        <v>0</v>
      </c>
      <c r="BW25" s="16">
        <v>270470.68</v>
      </c>
      <c r="BX25" s="16">
        <v>269542.48</v>
      </c>
      <c r="BY25" s="16">
        <v>344845.45</v>
      </c>
      <c r="BZ25" s="16">
        <v>179701.73</v>
      </c>
      <c r="CA25" s="16">
        <v>2349991.31</v>
      </c>
      <c r="CB25" s="16">
        <v>1677288.41</v>
      </c>
      <c r="CC25" s="16">
        <v>15038388.48</v>
      </c>
      <c r="CD25" s="16">
        <v>5580208.0999999996</v>
      </c>
      <c r="CE25" s="11">
        <f t="shared" si="1"/>
        <v>2.4648243240488492</v>
      </c>
      <c r="CF25" s="11">
        <f t="shared" si="0"/>
        <v>3.5513564861496834</v>
      </c>
      <c r="CG25" s="15"/>
      <c r="CH25" s="15"/>
      <c r="CI25" s="18"/>
      <c r="CJ25" s="18"/>
      <c r="CK25" s="17"/>
      <c r="CL25" s="17"/>
      <c r="CM25" s="14"/>
    </row>
    <row r="26" spans="1:91" s="12" customFormat="1" x14ac:dyDescent="0.25">
      <c r="A26" s="9">
        <v>17</v>
      </c>
      <c r="B26" s="10">
        <v>45923</v>
      </c>
      <c r="C26" s="16">
        <v>2352796.62</v>
      </c>
      <c r="D26" s="16">
        <v>1836248.75</v>
      </c>
      <c r="E26" s="16">
        <v>4710678.2300000004</v>
      </c>
      <c r="F26" s="16"/>
      <c r="G26" s="16">
        <v>8867143.5500000007</v>
      </c>
      <c r="H26" s="16">
        <v>0</v>
      </c>
      <c r="I26" s="16">
        <v>0</v>
      </c>
      <c r="J26" s="16"/>
      <c r="K26" s="16">
        <v>14237000</v>
      </c>
      <c r="L26" s="16"/>
      <c r="M26" s="16">
        <v>0</v>
      </c>
      <c r="N26" s="16"/>
      <c r="O26" s="16">
        <v>15977804.6</v>
      </c>
      <c r="P26" s="16">
        <v>15977804.6</v>
      </c>
      <c r="Q26" s="16">
        <v>0</v>
      </c>
      <c r="R26" s="16">
        <v>0</v>
      </c>
      <c r="S26" s="16">
        <v>2039904.23</v>
      </c>
      <c r="T26" s="16">
        <v>2039904.23</v>
      </c>
      <c r="U26" s="16">
        <v>11106325.310000001</v>
      </c>
      <c r="V26" s="16"/>
      <c r="W26" s="16">
        <v>37079001.93</v>
      </c>
      <c r="X26" s="16">
        <v>19853957.579999998</v>
      </c>
      <c r="Y26" s="16">
        <v>2858997.33</v>
      </c>
      <c r="Z26" s="16">
        <v>1575740.32</v>
      </c>
      <c r="AA26" s="16">
        <v>11694369.99</v>
      </c>
      <c r="AB26" s="16">
        <v>4522765.2699999996</v>
      </c>
      <c r="AC26" s="16">
        <v>812540.87</v>
      </c>
      <c r="AD26" s="16">
        <v>807950.85</v>
      </c>
      <c r="AE26" s="16">
        <v>0</v>
      </c>
      <c r="AF26" s="16">
        <v>0</v>
      </c>
      <c r="AG26" s="16">
        <v>1623787.28</v>
      </c>
      <c r="AH26" s="16">
        <v>60538.97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74.540000000000006</v>
      </c>
      <c r="AR26" s="16">
        <v>0</v>
      </c>
      <c r="AS26" s="16">
        <v>11890.21</v>
      </c>
      <c r="AT26" s="16">
        <v>7263.23</v>
      </c>
      <c r="AU26" s="16">
        <v>102351.26</v>
      </c>
      <c r="AV26" s="16">
        <v>77993.67</v>
      </c>
      <c r="AW26" s="16">
        <v>279205.2</v>
      </c>
      <c r="AX26" s="16">
        <v>278723.28999999998</v>
      </c>
      <c r="AY26" s="16">
        <v>49842.05</v>
      </c>
      <c r="AZ26" s="16">
        <v>7178.28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17433058.73</v>
      </c>
      <c r="BH26" s="16">
        <v>7338153.8799999999</v>
      </c>
      <c r="BI26" s="16">
        <v>5690.04</v>
      </c>
      <c r="BJ26" s="16">
        <v>15.81</v>
      </c>
      <c r="BK26" s="16">
        <v>179049.72</v>
      </c>
      <c r="BL26" s="16">
        <v>29145.45</v>
      </c>
      <c r="BM26" s="16">
        <v>0</v>
      </c>
      <c r="BN26" s="16">
        <v>0</v>
      </c>
      <c r="BO26" s="16">
        <v>0</v>
      </c>
      <c r="BP26" s="16">
        <v>0</v>
      </c>
      <c r="BQ26" s="16">
        <v>1157752.22</v>
      </c>
      <c r="BR26" s="16">
        <v>1150631.27</v>
      </c>
      <c r="BS26" s="16">
        <v>342278.40000000002</v>
      </c>
      <c r="BT26" s="16">
        <v>40644.370000000003</v>
      </c>
      <c r="BU26" s="16">
        <v>0</v>
      </c>
      <c r="BV26" s="16">
        <v>0</v>
      </c>
      <c r="BW26" s="16">
        <v>278400.19</v>
      </c>
      <c r="BX26" s="16">
        <v>278320.78999999998</v>
      </c>
      <c r="BY26" s="16">
        <v>501932.73</v>
      </c>
      <c r="BZ26" s="16">
        <v>221113.74</v>
      </c>
      <c r="CA26" s="16">
        <v>2465103.31</v>
      </c>
      <c r="CB26" s="16">
        <v>1719871.44</v>
      </c>
      <c r="CC26" s="16">
        <v>14967955.42</v>
      </c>
      <c r="CD26" s="16">
        <v>5618282.4500000002</v>
      </c>
      <c r="CE26" s="11">
        <f t="shared" si="1"/>
        <v>2.4772255722017644</v>
      </c>
      <c r="CF26" s="11">
        <f t="shared" si="0"/>
        <v>3.5338126476713532</v>
      </c>
      <c r="CG26" s="15"/>
      <c r="CH26" s="15"/>
      <c r="CI26" s="18"/>
      <c r="CJ26" s="18"/>
      <c r="CK26" s="17"/>
      <c r="CL26" s="17"/>
      <c r="CM26" s="14"/>
    </row>
    <row r="27" spans="1:91" s="12" customFormat="1" x14ac:dyDescent="0.25">
      <c r="A27" s="9">
        <v>18</v>
      </c>
      <c r="B27" s="10">
        <v>45924</v>
      </c>
      <c r="C27" s="16">
        <v>2088617.67</v>
      </c>
      <c r="D27" s="16">
        <v>1607553.39</v>
      </c>
      <c r="E27" s="16">
        <v>4753287.8899999997</v>
      </c>
      <c r="F27" s="16"/>
      <c r="G27" s="16">
        <v>8831566.2400000002</v>
      </c>
      <c r="H27" s="16">
        <v>0</v>
      </c>
      <c r="I27" s="16">
        <v>0</v>
      </c>
      <c r="J27" s="16"/>
      <c r="K27" s="16">
        <v>14237000</v>
      </c>
      <c r="L27" s="16"/>
      <c r="M27" s="16">
        <v>0</v>
      </c>
      <c r="N27" s="16"/>
      <c r="O27" s="16">
        <v>16050241.300000001</v>
      </c>
      <c r="P27" s="16">
        <v>16050241.300000001</v>
      </c>
      <c r="Q27" s="16">
        <v>0</v>
      </c>
      <c r="R27" s="16">
        <v>0</v>
      </c>
      <c r="S27" s="16">
        <v>1759814.37</v>
      </c>
      <c r="T27" s="16">
        <v>1759814.37</v>
      </c>
      <c r="U27" s="16">
        <v>11106325.310000001</v>
      </c>
      <c r="V27" s="16"/>
      <c r="W27" s="16">
        <v>36614202.170000002</v>
      </c>
      <c r="X27" s="16">
        <v>19417609.059999999</v>
      </c>
      <c r="Y27" s="16">
        <v>2835363.15</v>
      </c>
      <c r="Z27" s="16">
        <v>1583884.75</v>
      </c>
      <c r="AA27" s="16">
        <v>11736631.65</v>
      </c>
      <c r="AB27" s="16">
        <v>4591227.99</v>
      </c>
      <c r="AC27" s="16">
        <v>514985.27</v>
      </c>
      <c r="AD27" s="16">
        <v>510422.64</v>
      </c>
      <c r="AE27" s="16">
        <v>3</v>
      </c>
      <c r="AF27" s="16">
        <v>0</v>
      </c>
      <c r="AG27" s="16">
        <v>1773312.91</v>
      </c>
      <c r="AH27" s="16">
        <v>71627.960000000006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74.540000000000006</v>
      </c>
      <c r="AR27" s="16">
        <v>0</v>
      </c>
      <c r="AS27" s="16">
        <v>11936.55</v>
      </c>
      <c r="AT27" s="16">
        <v>7309.56</v>
      </c>
      <c r="AU27" s="16">
        <v>96389.28</v>
      </c>
      <c r="AV27" s="16">
        <v>78538.02</v>
      </c>
      <c r="AW27" s="16">
        <v>315843.68</v>
      </c>
      <c r="AX27" s="16">
        <v>315410.15999999997</v>
      </c>
      <c r="AY27" s="16">
        <v>49912.33</v>
      </c>
      <c r="AZ27" s="16">
        <v>7212.73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0</v>
      </c>
      <c r="BG27" s="16">
        <v>17334452.359999999</v>
      </c>
      <c r="BH27" s="16">
        <v>7165633.8099999996</v>
      </c>
      <c r="BI27" s="16">
        <v>5457.45</v>
      </c>
      <c r="BJ27" s="16">
        <v>15.87</v>
      </c>
      <c r="BK27" s="16">
        <v>181651.15</v>
      </c>
      <c r="BL27" s="16">
        <v>26847.439999999999</v>
      </c>
      <c r="BM27" s="16">
        <v>0</v>
      </c>
      <c r="BN27" s="16">
        <v>0</v>
      </c>
      <c r="BO27" s="16">
        <v>0</v>
      </c>
      <c r="BP27" s="16">
        <v>0</v>
      </c>
      <c r="BQ27" s="16">
        <v>1154604.6299999999</v>
      </c>
      <c r="BR27" s="16">
        <v>1142311.96</v>
      </c>
      <c r="BS27" s="16">
        <v>342516.47999999998</v>
      </c>
      <c r="BT27" s="16">
        <v>40882.44</v>
      </c>
      <c r="BU27" s="16">
        <v>0</v>
      </c>
      <c r="BV27" s="16">
        <v>0</v>
      </c>
      <c r="BW27" s="16">
        <v>315318.88</v>
      </c>
      <c r="BX27" s="16">
        <v>315147.76</v>
      </c>
      <c r="BY27" s="16">
        <v>596543.62</v>
      </c>
      <c r="BZ27" s="16">
        <v>419472.44</v>
      </c>
      <c r="CA27" s="16">
        <v>2596092.21</v>
      </c>
      <c r="CB27" s="16">
        <v>1944677.91</v>
      </c>
      <c r="CC27" s="16">
        <v>14738360.15</v>
      </c>
      <c r="CD27" s="16">
        <v>5220955.9000000004</v>
      </c>
      <c r="CE27" s="11">
        <f t="shared" si="1"/>
        <v>2.4842792412017425</v>
      </c>
      <c r="CF27" s="11">
        <f t="shared" si="0"/>
        <v>3.719167415300328</v>
      </c>
      <c r="CG27" s="15"/>
      <c r="CH27" s="15"/>
      <c r="CI27" s="18"/>
      <c r="CJ27" s="18"/>
      <c r="CK27" s="17"/>
      <c r="CL27" s="17"/>
      <c r="CM27" s="14"/>
    </row>
    <row r="28" spans="1:91" s="12" customFormat="1" x14ac:dyDescent="0.25">
      <c r="A28" s="9">
        <v>19</v>
      </c>
      <c r="B28" s="10">
        <v>45925</v>
      </c>
      <c r="C28" s="16">
        <v>2039731.85</v>
      </c>
      <c r="D28" s="16">
        <v>1579153.23</v>
      </c>
      <c r="E28" s="16">
        <v>4403899.29</v>
      </c>
      <c r="F28" s="16"/>
      <c r="G28" s="16">
        <v>8834512.4100000001</v>
      </c>
      <c r="H28" s="16">
        <v>0</v>
      </c>
      <c r="I28" s="16">
        <v>0</v>
      </c>
      <c r="J28" s="16"/>
      <c r="K28" s="16">
        <v>13937000</v>
      </c>
      <c r="L28" s="16"/>
      <c r="M28" s="16">
        <v>0</v>
      </c>
      <c r="N28" s="16"/>
      <c r="O28" s="16">
        <v>16059462</v>
      </c>
      <c r="P28" s="16">
        <v>16059462</v>
      </c>
      <c r="Q28" s="16">
        <v>0</v>
      </c>
      <c r="R28" s="16">
        <v>0</v>
      </c>
      <c r="S28" s="16">
        <v>2253046.35</v>
      </c>
      <c r="T28" s="16">
        <v>2253046.35</v>
      </c>
      <c r="U28" s="16">
        <v>11106325.310000001</v>
      </c>
      <c r="V28" s="16"/>
      <c r="W28" s="16">
        <v>36421326.600000001</v>
      </c>
      <c r="X28" s="16">
        <v>19891661.59</v>
      </c>
      <c r="Y28" s="16">
        <v>2827470.41</v>
      </c>
      <c r="Z28" s="16">
        <v>1582390.04</v>
      </c>
      <c r="AA28" s="16">
        <v>11753932.279999999</v>
      </c>
      <c r="AB28" s="16">
        <v>4676766.6100000003</v>
      </c>
      <c r="AC28" s="16">
        <v>682914.9</v>
      </c>
      <c r="AD28" s="16">
        <v>678373.92</v>
      </c>
      <c r="AE28" s="16">
        <v>28</v>
      </c>
      <c r="AF28" s="16">
        <v>0</v>
      </c>
      <c r="AG28" s="16">
        <v>1341476.82</v>
      </c>
      <c r="AH28" s="16">
        <v>71650.97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11947.17</v>
      </c>
      <c r="AT28" s="16">
        <v>7320.18</v>
      </c>
      <c r="AU28" s="16">
        <v>117159.3</v>
      </c>
      <c r="AV28" s="16">
        <v>98940.62</v>
      </c>
      <c r="AW28" s="16">
        <v>309867.34000000003</v>
      </c>
      <c r="AX28" s="16">
        <v>309667.52</v>
      </c>
      <c r="AY28" s="16">
        <v>49837.02</v>
      </c>
      <c r="AZ28" s="16">
        <v>7217.54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17094633.25</v>
      </c>
      <c r="BH28" s="16">
        <v>7432327.4000000004</v>
      </c>
      <c r="BI28" s="16">
        <v>5461.57</v>
      </c>
      <c r="BJ28" s="16">
        <v>16.97</v>
      </c>
      <c r="BK28" s="16">
        <v>172505.92</v>
      </c>
      <c r="BL28" s="16">
        <v>25580</v>
      </c>
      <c r="BM28" s="16">
        <v>0</v>
      </c>
      <c r="BN28" s="16">
        <v>0</v>
      </c>
      <c r="BO28" s="16">
        <v>0</v>
      </c>
      <c r="BP28" s="16">
        <v>0</v>
      </c>
      <c r="BQ28" s="16">
        <v>1158896.22</v>
      </c>
      <c r="BR28" s="16">
        <v>1147535.29</v>
      </c>
      <c r="BS28" s="16">
        <v>312227.36</v>
      </c>
      <c r="BT28" s="16">
        <v>6637.16</v>
      </c>
      <c r="BU28" s="16">
        <v>0</v>
      </c>
      <c r="BV28" s="16">
        <v>0</v>
      </c>
      <c r="BW28" s="16">
        <v>310019.20000000001</v>
      </c>
      <c r="BX28" s="16">
        <v>309743.45</v>
      </c>
      <c r="BY28" s="16">
        <v>373660.12</v>
      </c>
      <c r="BZ28" s="16">
        <v>190213.89</v>
      </c>
      <c r="CA28" s="16">
        <v>2332770.4</v>
      </c>
      <c r="CB28" s="16">
        <v>1679726.76</v>
      </c>
      <c r="CC28" s="16">
        <v>14761862.85</v>
      </c>
      <c r="CD28" s="16">
        <v>5752600.6399999997</v>
      </c>
      <c r="CE28" s="11">
        <f t="shared" si="1"/>
        <v>2.4672581617976488</v>
      </c>
      <c r="CF28" s="11">
        <f t="shared" si="0"/>
        <v>3.4578554700435458</v>
      </c>
      <c r="CG28" s="15"/>
      <c r="CH28" s="15"/>
      <c r="CI28" s="18"/>
      <c r="CJ28" s="18"/>
      <c r="CK28" s="17"/>
      <c r="CL28" s="17"/>
      <c r="CM28" s="14"/>
    </row>
    <row r="29" spans="1:91" s="12" customFormat="1" x14ac:dyDescent="0.25">
      <c r="A29" s="9">
        <v>20</v>
      </c>
      <c r="B29" s="10">
        <v>45926</v>
      </c>
      <c r="C29" s="16">
        <v>2051294.7</v>
      </c>
      <c r="D29" s="16">
        <v>1547251.75</v>
      </c>
      <c r="E29" s="16">
        <v>4396217.72</v>
      </c>
      <c r="F29" s="16"/>
      <c r="G29" s="16">
        <v>8837459.8800000008</v>
      </c>
      <c r="H29" s="16">
        <v>0</v>
      </c>
      <c r="I29" s="16">
        <v>0</v>
      </c>
      <c r="J29" s="16"/>
      <c r="K29" s="16">
        <v>14237000</v>
      </c>
      <c r="L29" s="16"/>
      <c r="M29" s="16">
        <v>0</v>
      </c>
      <c r="N29" s="16"/>
      <c r="O29" s="16">
        <v>16046563.5</v>
      </c>
      <c r="P29" s="16">
        <v>16046563.5</v>
      </c>
      <c r="Q29" s="16">
        <v>0</v>
      </c>
      <c r="R29" s="16">
        <v>0</v>
      </c>
      <c r="S29" s="16">
        <v>2377556.54</v>
      </c>
      <c r="T29" s="16">
        <v>2377556.54</v>
      </c>
      <c r="U29" s="16">
        <v>11106325.310000001</v>
      </c>
      <c r="V29" s="16"/>
      <c r="W29" s="16">
        <v>36839767.020000003</v>
      </c>
      <c r="X29" s="16">
        <v>19971371.780000001</v>
      </c>
      <c r="Y29" s="16">
        <v>2810577.13</v>
      </c>
      <c r="Z29" s="16">
        <v>1583419.38</v>
      </c>
      <c r="AA29" s="16">
        <v>11623571.15</v>
      </c>
      <c r="AB29" s="16">
        <v>4637657.49</v>
      </c>
      <c r="AC29" s="16">
        <v>740342.59</v>
      </c>
      <c r="AD29" s="16">
        <v>735823.29</v>
      </c>
      <c r="AE29" s="16">
        <v>11.51</v>
      </c>
      <c r="AF29" s="16">
        <v>0</v>
      </c>
      <c r="AG29" s="16">
        <v>1246575.6000000001</v>
      </c>
      <c r="AH29" s="16">
        <v>71671.360000000001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11925.58</v>
      </c>
      <c r="AT29" s="16">
        <v>7298.6</v>
      </c>
      <c r="AU29" s="16">
        <v>97595.44</v>
      </c>
      <c r="AV29" s="16">
        <v>78384.399999999994</v>
      </c>
      <c r="AW29" s="16">
        <v>312873.67</v>
      </c>
      <c r="AX29" s="16">
        <v>312601.98</v>
      </c>
      <c r="AY29" s="16">
        <v>49787.26</v>
      </c>
      <c r="AZ29" s="16">
        <v>7121.26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16893259.940000001</v>
      </c>
      <c r="BH29" s="16">
        <v>7433977.7699999996</v>
      </c>
      <c r="BI29" s="16">
        <v>5359.2</v>
      </c>
      <c r="BJ29" s="16">
        <v>16.98</v>
      </c>
      <c r="BK29" s="16">
        <v>156071.9</v>
      </c>
      <c r="BL29" s="16">
        <v>25571.32</v>
      </c>
      <c r="BM29" s="16">
        <v>0</v>
      </c>
      <c r="BN29" s="16">
        <v>0</v>
      </c>
      <c r="BO29" s="16">
        <v>0</v>
      </c>
      <c r="BP29" s="16">
        <v>0</v>
      </c>
      <c r="BQ29" s="16">
        <v>1161389.94</v>
      </c>
      <c r="BR29" s="16">
        <v>1146060.1399999999</v>
      </c>
      <c r="BS29" s="16">
        <v>312232.57</v>
      </c>
      <c r="BT29" s="16">
        <v>6642.37</v>
      </c>
      <c r="BU29" s="16">
        <v>0</v>
      </c>
      <c r="BV29" s="16">
        <v>0</v>
      </c>
      <c r="BW29" s="16">
        <v>312969.95</v>
      </c>
      <c r="BX29" s="16">
        <v>312650.12</v>
      </c>
      <c r="BY29" s="16">
        <v>336207.75</v>
      </c>
      <c r="BZ29" s="16">
        <v>173717.8</v>
      </c>
      <c r="CA29" s="16">
        <v>2284231.31</v>
      </c>
      <c r="CB29" s="16">
        <v>1664658.73</v>
      </c>
      <c r="CC29" s="16">
        <v>14609028.630000001</v>
      </c>
      <c r="CD29" s="16">
        <v>5769319.04</v>
      </c>
      <c r="CE29" s="11">
        <f t="shared" si="1"/>
        <v>2.5217122885465932</v>
      </c>
      <c r="CF29" s="11">
        <f t="shared" si="0"/>
        <v>3.4616514776759515</v>
      </c>
      <c r="CG29" s="15"/>
      <c r="CH29" s="15"/>
      <c r="CI29" s="18"/>
      <c r="CJ29" s="18"/>
      <c r="CK29" s="17"/>
      <c r="CL29" s="17"/>
      <c r="CM29" s="14"/>
    </row>
    <row r="30" spans="1:91" s="12" customFormat="1" x14ac:dyDescent="0.25">
      <c r="A30" s="9">
        <v>21</v>
      </c>
      <c r="B30" s="10">
        <v>45927</v>
      </c>
      <c r="C30" s="16">
        <v>2051318.25</v>
      </c>
      <c r="D30" s="16">
        <v>1517301.09</v>
      </c>
      <c r="E30" s="16">
        <v>4460496.78</v>
      </c>
      <c r="F30" s="16"/>
      <c r="G30" s="16">
        <v>8840392.0700000003</v>
      </c>
      <c r="H30" s="16">
        <v>0</v>
      </c>
      <c r="I30" s="16">
        <v>0</v>
      </c>
      <c r="J30" s="16"/>
      <c r="K30" s="16">
        <v>13999000</v>
      </c>
      <c r="L30" s="16"/>
      <c r="M30" s="16">
        <v>0</v>
      </c>
      <c r="N30" s="16"/>
      <c r="O30" s="16">
        <v>16072791.699999999</v>
      </c>
      <c r="P30" s="16">
        <v>16072791.699999999</v>
      </c>
      <c r="Q30" s="16">
        <v>0</v>
      </c>
      <c r="R30" s="16">
        <v>0</v>
      </c>
      <c r="S30" s="16">
        <v>2330736.36</v>
      </c>
      <c r="T30" s="16">
        <v>2330736.36</v>
      </c>
      <c r="U30" s="16">
        <v>11106325.310000001</v>
      </c>
      <c r="V30" s="16"/>
      <c r="W30" s="16">
        <v>36648409.850000001</v>
      </c>
      <c r="X30" s="16">
        <v>19920829.149999999</v>
      </c>
      <c r="Y30" s="16">
        <v>2797201.44</v>
      </c>
      <c r="Z30" s="16">
        <v>1584162.34</v>
      </c>
      <c r="AA30" s="16">
        <v>11644248.41</v>
      </c>
      <c r="AB30" s="16">
        <v>4623666.34</v>
      </c>
      <c r="AC30" s="16">
        <v>601543.06000000006</v>
      </c>
      <c r="AD30" s="16">
        <v>597048.63</v>
      </c>
      <c r="AE30" s="16">
        <v>63.1</v>
      </c>
      <c r="AF30" s="16">
        <v>0</v>
      </c>
      <c r="AG30" s="16">
        <v>1260085.57</v>
      </c>
      <c r="AH30" s="16">
        <v>71799.100000000006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11933.76</v>
      </c>
      <c r="AT30" s="16">
        <v>7306.77</v>
      </c>
      <c r="AU30" s="16">
        <v>99168.49</v>
      </c>
      <c r="AV30" s="16">
        <v>78838.47</v>
      </c>
      <c r="AW30" s="16">
        <v>374638.19</v>
      </c>
      <c r="AX30" s="16">
        <v>374442.3</v>
      </c>
      <c r="AY30" s="16">
        <v>49789.73</v>
      </c>
      <c r="AZ30" s="16">
        <v>7113.41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v>16838671.75</v>
      </c>
      <c r="BH30" s="16">
        <v>7344377.3600000003</v>
      </c>
      <c r="BI30" s="16">
        <v>5216</v>
      </c>
      <c r="BJ30" s="16">
        <v>17.02</v>
      </c>
      <c r="BK30" s="16">
        <v>150471.49</v>
      </c>
      <c r="BL30" s="16">
        <v>25466.32</v>
      </c>
      <c r="BM30" s="16">
        <v>0</v>
      </c>
      <c r="BN30" s="16">
        <v>0</v>
      </c>
      <c r="BO30" s="16">
        <v>0</v>
      </c>
      <c r="BP30" s="16">
        <v>0</v>
      </c>
      <c r="BQ30" s="16">
        <v>1304609.98</v>
      </c>
      <c r="BR30" s="16">
        <v>1146279.58</v>
      </c>
      <c r="BS30" s="16">
        <v>307504.8</v>
      </c>
      <c r="BT30" s="16">
        <v>6655.75</v>
      </c>
      <c r="BU30" s="16">
        <v>0</v>
      </c>
      <c r="BV30" s="16">
        <v>0</v>
      </c>
      <c r="BW30" s="16">
        <v>376202.19</v>
      </c>
      <c r="BX30" s="16">
        <v>375224.3</v>
      </c>
      <c r="BY30" s="16">
        <v>341739.03</v>
      </c>
      <c r="BZ30" s="16">
        <v>175361.92000000001</v>
      </c>
      <c r="CA30" s="16">
        <v>2485743.48</v>
      </c>
      <c r="CB30" s="16">
        <v>1729004.89</v>
      </c>
      <c r="CC30" s="16">
        <v>14352928.26</v>
      </c>
      <c r="CD30" s="16">
        <v>5615372.4699999997</v>
      </c>
      <c r="CE30" s="11">
        <f t="shared" ref="CE30" si="2">W30/CC30</f>
        <v>2.5533751152463435</v>
      </c>
      <c r="CF30" s="11">
        <f t="shared" ref="CF30" si="3">X30/CD30</f>
        <v>3.5475525900421703</v>
      </c>
      <c r="CG30" s="15"/>
      <c r="CH30" s="15"/>
      <c r="CI30" s="18"/>
      <c r="CJ30" s="18"/>
      <c r="CK30" s="17"/>
      <c r="CL30" s="17"/>
      <c r="CM30" s="14"/>
    </row>
    <row r="31" spans="1:91" s="12" customFormat="1" x14ac:dyDescent="0.25">
      <c r="A31" s="9">
        <v>22</v>
      </c>
      <c r="B31" s="10">
        <v>45930</v>
      </c>
      <c r="C31" s="16">
        <v>1996012.98</v>
      </c>
      <c r="D31" s="16">
        <v>1452851.57</v>
      </c>
      <c r="E31" s="16">
        <v>4438868.5199999996</v>
      </c>
      <c r="F31" s="16"/>
      <c r="G31" s="16">
        <v>8861879.9600000009</v>
      </c>
      <c r="H31" s="16">
        <v>0</v>
      </c>
      <c r="I31" s="16">
        <v>0</v>
      </c>
      <c r="J31" s="16"/>
      <c r="K31" s="16">
        <v>14899000</v>
      </c>
      <c r="L31" s="16"/>
      <c r="M31" s="16">
        <v>0</v>
      </c>
      <c r="N31" s="16"/>
      <c r="O31" s="16">
        <v>16026620.699999999</v>
      </c>
      <c r="P31" s="16">
        <v>16026620.699999999</v>
      </c>
      <c r="Q31" s="16">
        <v>0</v>
      </c>
      <c r="R31" s="16">
        <v>0</v>
      </c>
      <c r="S31" s="16">
        <v>2170122.3199999998</v>
      </c>
      <c r="T31" s="16">
        <v>2170122.3199999998</v>
      </c>
      <c r="U31" s="16">
        <v>11106325.310000001</v>
      </c>
      <c r="V31" s="16"/>
      <c r="W31" s="16">
        <v>37286179.170000002</v>
      </c>
      <c r="X31" s="16">
        <v>19649594.59</v>
      </c>
      <c r="Y31" s="16">
        <v>2796346.12</v>
      </c>
      <c r="Z31" s="16">
        <v>1587912.02</v>
      </c>
      <c r="AA31" s="16">
        <v>12040097.130000001</v>
      </c>
      <c r="AB31" s="16">
        <v>4624220.8499999996</v>
      </c>
      <c r="AC31" s="16">
        <v>528933.29</v>
      </c>
      <c r="AD31" s="16">
        <v>524407.71</v>
      </c>
      <c r="AE31" s="16">
        <v>0</v>
      </c>
      <c r="AF31" s="16">
        <v>0</v>
      </c>
      <c r="AG31" s="16">
        <v>1102866.99</v>
      </c>
      <c r="AH31" s="16">
        <v>68641.02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28600</v>
      </c>
      <c r="AR31" s="16">
        <v>0</v>
      </c>
      <c r="AS31" s="16">
        <v>11887.87</v>
      </c>
      <c r="AT31" s="16">
        <v>7260.89</v>
      </c>
      <c r="AU31" s="16">
        <v>97708.34</v>
      </c>
      <c r="AV31" s="16">
        <v>79347.06</v>
      </c>
      <c r="AW31" s="16">
        <v>261561.23</v>
      </c>
      <c r="AX31" s="16">
        <v>261069.22</v>
      </c>
      <c r="AY31" s="16">
        <v>49872.36</v>
      </c>
      <c r="AZ31" s="16">
        <v>7091.61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16917873.34</v>
      </c>
      <c r="BH31" s="16">
        <v>7159950.3600000003</v>
      </c>
      <c r="BI31" s="16">
        <v>5405.65</v>
      </c>
      <c r="BJ31" s="16">
        <v>8.86</v>
      </c>
      <c r="BK31" s="16">
        <v>141489.26</v>
      </c>
      <c r="BL31" s="16">
        <v>20643.439999999999</v>
      </c>
      <c r="BM31" s="16">
        <v>0</v>
      </c>
      <c r="BN31" s="16">
        <v>0</v>
      </c>
      <c r="BO31" s="16">
        <v>0</v>
      </c>
      <c r="BP31" s="16">
        <v>0</v>
      </c>
      <c r="BQ31" s="16">
        <v>1162607.92</v>
      </c>
      <c r="BR31" s="16">
        <v>1138610.0900000001</v>
      </c>
      <c r="BS31" s="16">
        <v>393197.4</v>
      </c>
      <c r="BT31" s="16">
        <v>6653.34</v>
      </c>
      <c r="BU31" s="16">
        <v>0</v>
      </c>
      <c r="BV31" s="16">
        <v>0</v>
      </c>
      <c r="BW31" s="16">
        <v>260848.07</v>
      </c>
      <c r="BX31" s="16">
        <v>260712.64</v>
      </c>
      <c r="BY31" s="16">
        <v>435018.9</v>
      </c>
      <c r="BZ31" s="16">
        <v>156321.51</v>
      </c>
      <c r="CA31" s="16">
        <v>2398567.2000000002</v>
      </c>
      <c r="CB31" s="16">
        <v>1582949.89</v>
      </c>
      <c r="CC31" s="16">
        <v>14519306.130000001</v>
      </c>
      <c r="CD31" s="16">
        <v>5577000.4800000004</v>
      </c>
      <c r="CE31" s="11">
        <f t="shared" ref="CE31" si="4">W31/CC31</f>
        <v>2.5680413951021226</v>
      </c>
      <c r="CF31" s="11">
        <f t="shared" ref="CF31" si="5">X31/CD31</f>
        <v>3.5233266807966994</v>
      </c>
      <c r="CG31" s="15"/>
      <c r="CH31" s="15"/>
      <c r="CI31" s="18"/>
      <c r="CJ31" s="18"/>
      <c r="CK31" s="17"/>
      <c r="CL31" s="17"/>
      <c r="CM31" s="14"/>
    </row>
    <row r="32" spans="1:91" s="12" customFormat="1" x14ac:dyDescent="0.25">
      <c r="A32" s="9">
        <v>23</v>
      </c>
      <c r="B32" s="10">
        <v>45931</v>
      </c>
      <c r="C32" s="13" t="s">
        <v>51</v>
      </c>
      <c r="D32" s="13" t="s">
        <v>51</v>
      </c>
      <c r="E32" s="13" t="s">
        <v>51</v>
      </c>
      <c r="F32" s="13" t="s">
        <v>51</v>
      </c>
      <c r="G32" s="13" t="s">
        <v>51</v>
      </c>
      <c r="H32" s="13" t="s">
        <v>51</v>
      </c>
      <c r="I32" s="13" t="s">
        <v>51</v>
      </c>
      <c r="J32" s="13" t="s">
        <v>51</v>
      </c>
      <c r="K32" s="13" t="s">
        <v>51</v>
      </c>
      <c r="L32" s="13" t="s">
        <v>51</v>
      </c>
      <c r="M32" s="13" t="s">
        <v>51</v>
      </c>
      <c r="N32" s="13" t="s">
        <v>51</v>
      </c>
      <c r="O32" s="13" t="s">
        <v>51</v>
      </c>
      <c r="P32" s="13" t="s">
        <v>51</v>
      </c>
      <c r="Q32" s="13" t="s">
        <v>51</v>
      </c>
      <c r="R32" s="13" t="s">
        <v>51</v>
      </c>
      <c r="S32" s="13" t="s">
        <v>51</v>
      </c>
      <c r="T32" s="13" t="s">
        <v>51</v>
      </c>
      <c r="U32" s="13" t="s">
        <v>51</v>
      </c>
      <c r="V32" s="13" t="s">
        <v>51</v>
      </c>
      <c r="W32" s="13" t="s">
        <v>51</v>
      </c>
      <c r="X32" s="13" t="s">
        <v>51</v>
      </c>
      <c r="Y32" s="13" t="s">
        <v>51</v>
      </c>
      <c r="Z32" s="13" t="s">
        <v>51</v>
      </c>
      <c r="AA32" s="13" t="s">
        <v>51</v>
      </c>
      <c r="AB32" s="13" t="s">
        <v>51</v>
      </c>
      <c r="AC32" s="13" t="s">
        <v>51</v>
      </c>
      <c r="AD32" s="13" t="s">
        <v>51</v>
      </c>
      <c r="AE32" s="13" t="s">
        <v>51</v>
      </c>
      <c r="AF32" s="13" t="s">
        <v>51</v>
      </c>
      <c r="AG32" s="13" t="s">
        <v>51</v>
      </c>
      <c r="AH32" s="13" t="s">
        <v>51</v>
      </c>
      <c r="AI32" s="13" t="s">
        <v>51</v>
      </c>
      <c r="AJ32" s="13" t="s">
        <v>51</v>
      </c>
      <c r="AK32" s="13" t="s">
        <v>51</v>
      </c>
      <c r="AL32" s="13" t="s">
        <v>51</v>
      </c>
      <c r="AM32" s="13" t="s">
        <v>51</v>
      </c>
      <c r="AN32" s="13" t="s">
        <v>51</v>
      </c>
      <c r="AO32" s="13" t="s">
        <v>51</v>
      </c>
      <c r="AP32" s="13" t="s">
        <v>51</v>
      </c>
      <c r="AQ32" s="13" t="s">
        <v>51</v>
      </c>
      <c r="AR32" s="13" t="s">
        <v>51</v>
      </c>
      <c r="AS32" s="13" t="s">
        <v>51</v>
      </c>
      <c r="AT32" s="13" t="s">
        <v>51</v>
      </c>
      <c r="AU32" s="13" t="s">
        <v>51</v>
      </c>
      <c r="AV32" s="13" t="s">
        <v>51</v>
      </c>
      <c r="AW32" s="13" t="s">
        <v>51</v>
      </c>
      <c r="AX32" s="13" t="s">
        <v>51</v>
      </c>
      <c r="AY32" s="13" t="s">
        <v>51</v>
      </c>
      <c r="AZ32" s="13" t="s">
        <v>51</v>
      </c>
      <c r="BA32" s="13" t="s">
        <v>51</v>
      </c>
      <c r="BB32" s="13" t="s">
        <v>51</v>
      </c>
      <c r="BC32" s="13" t="s">
        <v>51</v>
      </c>
      <c r="BD32" s="13" t="s">
        <v>51</v>
      </c>
      <c r="BE32" s="13" t="s">
        <v>51</v>
      </c>
      <c r="BF32" s="13" t="s">
        <v>51</v>
      </c>
      <c r="BG32" s="13" t="s">
        <v>51</v>
      </c>
      <c r="BH32" s="13" t="s">
        <v>51</v>
      </c>
      <c r="BI32" s="13" t="s">
        <v>51</v>
      </c>
      <c r="BJ32" s="13" t="s">
        <v>51</v>
      </c>
      <c r="BK32" s="13" t="s">
        <v>51</v>
      </c>
      <c r="BL32" s="13" t="s">
        <v>51</v>
      </c>
      <c r="BM32" s="13" t="s">
        <v>51</v>
      </c>
      <c r="BN32" s="13" t="s">
        <v>51</v>
      </c>
      <c r="BO32" s="13" t="s">
        <v>51</v>
      </c>
      <c r="BP32" s="13" t="s">
        <v>51</v>
      </c>
      <c r="BQ32" s="13" t="s">
        <v>51</v>
      </c>
      <c r="BR32" s="13" t="s">
        <v>51</v>
      </c>
      <c r="BS32" s="13" t="s">
        <v>51</v>
      </c>
      <c r="BT32" s="13" t="s">
        <v>51</v>
      </c>
      <c r="BU32" s="13" t="s">
        <v>51</v>
      </c>
      <c r="BV32" s="13" t="s">
        <v>51</v>
      </c>
      <c r="BW32" s="13" t="s">
        <v>51</v>
      </c>
      <c r="BX32" s="13" t="s">
        <v>51</v>
      </c>
      <c r="BY32" s="13" t="s">
        <v>51</v>
      </c>
      <c r="BZ32" s="13" t="s">
        <v>51</v>
      </c>
      <c r="CA32" s="13" t="s">
        <v>51</v>
      </c>
      <c r="CB32" s="13" t="s">
        <v>51</v>
      </c>
      <c r="CC32" s="13" t="s">
        <v>51</v>
      </c>
      <c r="CD32" s="13" t="s">
        <v>51</v>
      </c>
      <c r="CE32" s="11">
        <f>AVERAGE(CE10:CE31)</f>
        <v>2.4106537236618508</v>
      </c>
      <c r="CF32" s="11">
        <f>AVERAGE(CF10:CF31)</f>
        <v>3.6749665660216917</v>
      </c>
      <c r="CG32" s="15"/>
      <c r="CH32" s="15"/>
      <c r="CI32" s="18"/>
      <c r="CJ32" s="18"/>
      <c r="CK32" s="17"/>
      <c r="CL32" s="17"/>
      <c r="CM32" s="14"/>
    </row>
  </sheetData>
  <mergeCells count="49">
    <mergeCell ref="A1:CB1"/>
    <mergeCell ref="AT2:AV2"/>
    <mergeCell ref="AX2:AZ2"/>
    <mergeCell ref="A6:A8"/>
    <mergeCell ref="B6:B8"/>
    <mergeCell ref="C6:X6"/>
    <mergeCell ref="Y6:BH6"/>
    <mergeCell ref="BI6:CB6"/>
    <mergeCell ref="S7:T7"/>
    <mergeCell ref="U7:V7"/>
    <mergeCell ref="AG7:AH7"/>
    <mergeCell ref="AI7:AJ7"/>
    <mergeCell ref="AK7:AL7"/>
    <mergeCell ref="AM7:AN7"/>
    <mergeCell ref="AO7:AP7"/>
    <mergeCell ref="AQ7:AR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AS7:AT7"/>
    <mergeCell ref="W7:X7"/>
    <mergeCell ref="Y7:Z7"/>
    <mergeCell ref="AA7:AB7"/>
    <mergeCell ref="AC7:AD7"/>
    <mergeCell ref="AE7:AF7"/>
    <mergeCell ref="BQ7:BR7"/>
    <mergeCell ref="AU7:AV7"/>
    <mergeCell ref="AW7:AX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BS7:BT7"/>
    <mergeCell ref="BU7:BV7"/>
    <mergeCell ref="BW7:BX7"/>
    <mergeCell ref="BY7:BZ7"/>
    <mergeCell ref="CA7:C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>JSC KREDOBANK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Світлик Остап Павлович</cp:lastModifiedBy>
  <dcterms:created xsi:type="dcterms:W3CDTF">2024-09-09T11:42:21Z</dcterms:created>
  <dcterms:modified xsi:type="dcterms:W3CDTF">2025-10-03T11:09:15Z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2024-09-09T11:42:49Z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9c1d307d-5938-4ae3-b3a1-f0d07aeb8a19</vt:lpwstr>
  </property>
  <property fmtid="{D5CDD505-2E9C-101B-9397-08002B2CF9AE}" pid="8" name="MSIP_Label_2b9f5d76-0357-43ed-82e4-1d458bd8973f_ContentBits">
    <vt:lpwstr>0</vt:lpwstr>
  </property>
</Properties>
</file>