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4\12\"/>
    </mc:Choice>
  </mc:AlternateContent>
  <xr:revisionPtr revIDLastSave="0" documentId="13_ncr:1_{FDC7F9F2-2C8C-4B17-BC6B-1C9DE6914868}" xr6:coauthVersionLast="47" xr6:coauthVersionMax="47" xr10:uidLastSave="{00000000-0000-0000-0000-000000000000}"/>
  <bookViews>
    <workbookView xWindow="-120" yWindow="-120" windowWidth="29040" windowHeight="1599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" i="1" l="1"/>
  <c r="CF31" i="1"/>
  <c r="CF30" i="1" l="1"/>
  <c r="CE30" i="1"/>
  <c r="CF29" i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F32" i="1" s="1"/>
  <c r="CE10" i="1"/>
  <c r="CE32" i="1" l="1"/>
</calcChain>
</file>

<file path=xl/sharedStrings.xml><?xml version="1.0" encoding="utf-8"?>
<sst xmlns="http://schemas.openxmlformats.org/spreadsheetml/2006/main" count="213" uniqueCount="53">
  <si>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</si>
  <si>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</si>
  <si>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</si>
  <si>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</si>
  <si>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</si>
  <si>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</si>
  <si>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</si>
  <si>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</si>
  <si>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</si>
  <si>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</si>
  <si>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</si>
  <si>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</si>
  <si>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</si>
  <si>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</si>
  <si>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</si>
  <si>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</si>
  <si>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</si>
  <si>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</si>
  <si>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</si>
  <si>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</si>
  <si>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</si>
  <si>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</si>
  <si>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</si>
  <si>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</si>
  <si>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</si>
  <si>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</si>
  <si>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</si>
  <si>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</si>
  <si>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</si>
  <si>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</si>
  <si>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</si>
  <si>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</si>
  <si>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</si>
  <si>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</si>
  <si>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</si>
  <si>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</si>
  <si>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</si>
  <si>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</si>
  <si>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</si>
  <si>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</si>
  <si>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</si>
  <si>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</si>
  <si>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</si>
  <si>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</si>
  <si>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</si>
  <si>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</si>
  <si>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</si>
  <si>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</si>
  <si>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</si>
  <si>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</si>
  <si>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</si>
  <si>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</si>
  <si>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грудня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</si>
</sst>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64" fontId="0" fillId="2" borderId="5" xfId="1" applyNumberFormat="1" applyFont="1" applyFill="1" applyBorder="1" applyAlignment="1"/>
    <xf numFmtId="164" fontId="0" fillId="2" borderId="5" xfId="0" applyNumberFormat="1" applyFill="1" applyBorder="1"/>
    <xf numFmtId="10" fontId="7" fillId="2" borderId="5" xfId="2" applyNumberFormat="1" applyFont="1" applyFill="1" applyBorder="1" applyAlignment="1">
      <alignment horizontal="center" vertical="center"/>
    </xf>
    <xf numFmtId="10" fontId="7" fillId="0" borderId="0" xfId="0" applyNumberFormat="1" applyFont="1"/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0" fontId="7" fillId="0" borderId="0" xfId="2" applyNumberFormat="1" applyFont="1"/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J32"/>
  <sheetViews>
    <sheetView tabSelected="1" topLeftCell="AE1" zoomScale="70" zoomScaleNormal="70" workbookViewId="0">
      <selection activeCell="CE10" sqref="CE10:CF32"/>
    </sheetView>
  </sheetViews>
  <sheetFormatPr defaultRowHeight="15" x14ac:dyDescent="0.25"/>
  <cols>
    <col min="1" max="1" width="7.7109375" customWidth="1"/>
    <col min="2" max="2" width="26.5703125" bestFit="1" customWidth="1"/>
    <col min="3" max="4" width="11.140625" bestFit="1" customWidth="1"/>
    <col min="5" max="5" width="12.28515625" bestFit="1" customWidth="1"/>
    <col min="6" max="6" width="10.7109375" customWidth="1"/>
    <col min="7" max="7" width="11.140625" bestFit="1" customWidth="1"/>
    <col min="8" max="8" width="10.7109375" customWidth="1"/>
    <col min="9" max="9" width="9" bestFit="1" customWidth="1"/>
    <col min="10" max="10" width="10.7109375" customWidth="1"/>
    <col min="11" max="11" width="12.28515625" bestFit="1" customWidth="1"/>
    <col min="12" max="12" width="10.7109375" bestFit="1" customWidth="1"/>
    <col min="13" max="13" width="9" bestFit="1" customWidth="1"/>
    <col min="14" max="14" width="10.7109375" bestFit="1" customWidth="1"/>
    <col min="15" max="16" width="12.28515625" bestFit="1" customWidth="1"/>
    <col min="17" max="17" width="9" bestFit="1" customWidth="1"/>
    <col min="18" max="18" width="10.7109375" bestFit="1" customWidth="1"/>
    <col min="19" max="21" width="11.140625" bestFit="1" customWidth="1"/>
    <col min="22" max="22" width="10.7109375" bestFit="1" customWidth="1"/>
    <col min="23" max="24" width="12.28515625" bestFit="1" customWidth="1"/>
    <col min="25" max="26" width="11.140625" bestFit="1" customWidth="1"/>
    <col min="27" max="27" width="12.28515625" bestFit="1" customWidth="1"/>
    <col min="28" max="30" width="11.140625" bestFit="1" customWidth="1"/>
    <col min="31" max="31" width="9" bestFit="1" customWidth="1"/>
    <col min="32" max="32" width="10.7109375" bestFit="1" customWidth="1"/>
    <col min="33" max="33" width="11.140625" bestFit="1" customWidth="1"/>
    <col min="34" max="34" width="10.7109375" bestFit="1" customWidth="1"/>
    <col min="35" max="35" width="9" bestFit="1" customWidth="1"/>
    <col min="36" max="36" width="10.7109375" bestFit="1" customWidth="1"/>
    <col min="37" max="37" width="9" bestFit="1" customWidth="1"/>
    <col min="38" max="38" width="10.7109375" bestFit="1" customWidth="1"/>
    <col min="39" max="39" width="9" bestFit="1" customWidth="1"/>
    <col min="40" max="40" width="10.7109375" bestFit="1" customWidth="1"/>
    <col min="41" max="41" width="9" bestFit="1" customWidth="1"/>
    <col min="42" max="42" width="10.7109375" bestFit="1" customWidth="1"/>
    <col min="43" max="43" width="9" bestFit="1" customWidth="1"/>
    <col min="44" max="44" width="10.7109375" bestFit="1" customWidth="1"/>
    <col min="45" max="45" width="9" bestFit="1" customWidth="1"/>
    <col min="46" max="46" width="10.7109375" bestFit="1" customWidth="1"/>
    <col min="47" max="47" width="9.42578125" bestFit="1" customWidth="1"/>
    <col min="48" max="48" width="10.7109375" bestFit="1" customWidth="1"/>
    <col min="49" max="49" width="9.42578125" bestFit="1" customWidth="1"/>
    <col min="50" max="50" width="10.7109375" bestFit="1" customWidth="1"/>
    <col min="51" max="51" width="9" bestFit="1" customWidth="1"/>
    <col min="52" max="52" width="10.7109375" bestFit="1" customWidth="1"/>
    <col min="53" max="53" width="9" bestFit="1" customWidth="1"/>
    <col min="54" max="54" width="10.7109375" bestFit="1" customWidth="1"/>
    <col min="55" max="55" width="9" bestFit="1" customWidth="1"/>
    <col min="56" max="56" width="10.7109375" bestFit="1" customWidth="1"/>
    <col min="57" max="57" width="9" bestFit="1" customWidth="1"/>
    <col min="58" max="58" width="10.7109375" bestFit="1" customWidth="1"/>
    <col min="59" max="59" width="12.28515625" bestFit="1" customWidth="1"/>
    <col min="60" max="60" width="11.140625" bestFit="1" customWidth="1"/>
    <col min="61" max="61" width="9" bestFit="1" customWidth="1"/>
    <col min="62" max="62" width="10.7109375" bestFit="1" customWidth="1"/>
    <col min="63" max="63" width="9.42578125" bestFit="1" customWidth="1"/>
    <col min="64" max="64" width="10.7109375" bestFit="1" customWidth="1"/>
    <col min="65" max="65" width="9" bestFit="1" customWidth="1"/>
    <col min="66" max="66" width="10.7109375" bestFit="1" customWidth="1"/>
    <col min="67" max="67" width="9" bestFit="1" customWidth="1"/>
    <col min="68" max="68" width="10.7109375" bestFit="1" customWidth="1"/>
    <col min="69" max="70" width="11.140625" bestFit="1" customWidth="1"/>
    <col min="71" max="71" width="9.42578125" bestFit="1" customWidth="1"/>
    <col min="72" max="72" width="10.7109375" bestFit="1" customWidth="1"/>
    <col min="73" max="73" width="9" bestFit="1" customWidth="1"/>
    <col min="74" max="74" width="10.7109375" bestFit="1" customWidth="1"/>
    <col min="75" max="75" width="9.42578125" bestFit="1" customWidth="1"/>
    <col min="76" max="76" width="10.7109375" bestFit="1" customWidth="1"/>
    <col min="77" max="77" width="9.42578125" bestFit="1" customWidth="1"/>
    <col min="78" max="78" width="10.7109375" bestFit="1" customWidth="1"/>
    <col min="79" max="80" width="11.140625" bestFit="1" customWidth="1"/>
    <col min="81" max="81" width="12.28515625" bestFit="1" customWidth="1"/>
    <col min="82" max="82" width="11.140625" bestFit="1" customWidth="1"/>
    <col min="83" max="84" width="14.5703125" bestFit="1" customWidth="1"/>
    <col min="87" max="88" width="10.28515625" bestFit="1" customWidth="1"/>
  </cols>
  <sheetData>
    <row r="1" spans="1:88" s="1" customFormat="1" ht="15.75" x14ac:dyDescent="0.2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</row>
    <row r="2" spans="1:88" s="1" customFormat="1" ht="15" customHeight="1" x14ac:dyDescent="0.25">
      <c r="AT2" s="27" t="s">
        <v>0</v>
      </c>
      <c r="AU2" s="27"/>
      <c r="AV2" s="27"/>
      <c r="AX2" s="27" t="s">
        <v>1</v>
      </c>
      <c r="AY2" s="27"/>
      <c r="AZ2" s="27"/>
      <c r="BA2" s="2"/>
      <c r="BB2" s="2"/>
    </row>
    <row r="3" spans="1:88" s="1" customFormat="1" x14ac:dyDescent="0.25"/>
    <row r="4" spans="1:88" s="1" customFormat="1" ht="15.75" x14ac:dyDescent="0.25">
      <c r="CD4" s="3"/>
      <c r="CF4" s="3" t="s">
        <v>2</v>
      </c>
    </row>
    <row r="5" spans="1:88" s="1" customFormat="1" ht="15" customHeight="1" x14ac:dyDescent="0.25">
      <c r="CD5" s="4"/>
      <c r="CF5" s="4" t="s">
        <v>3</v>
      </c>
    </row>
    <row r="6" spans="1:88" s="1" customFormat="1" ht="15" customHeight="1" x14ac:dyDescent="0.25">
      <c r="A6" s="28" t="s">
        <v>4</v>
      </c>
      <c r="B6" s="31" t="s">
        <v>5</v>
      </c>
      <c r="C6" s="34" t="s"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6"/>
      <c r="Y6" s="37" t="s">
        <v>7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 t="s">
        <v>8</v>
      </c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21" t="s">
        <v>9</v>
      </c>
      <c r="CD6" s="22"/>
      <c r="CE6" s="25" t="s">
        <v>10</v>
      </c>
      <c r="CF6" s="25"/>
    </row>
    <row r="7" spans="1:88" s="1" customFormat="1" ht="60.6" customHeight="1" x14ac:dyDescent="0.25">
      <c r="A7" s="29"/>
      <c r="B7" s="32"/>
      <c r="C7" s="17" t="s">
        <v>11</v>
      </c>
      <c r="D7" s="17"/>
      <c r="E7" s="19" t="s">
        <v>12</v>
      </c>
      <c r="F7" s="20"/>
      <c r="G7" s="19" t="s">
        <v>13</v>
      </c>
      <c r="H7" s="20"/>
      <c r="I7" s="19" t="s">
        <v>14</v>
      </c>
      <c r="J7" s="20"/>
      <c r="K7" s="19" t="s">
        <v>15</v>
      </c>
      <c r="L7" s="20"/>
      <c r="M7" s="19" t="s">
        <v>16</v>
      </c>
      <c r="N7" s="20"/>
      <c r="O7" s="19" t="s">
        <v>17</v>
      </c>
      <c r="P7" s="20"/>
      <c r="Q7" s="19" t="s">
        <v>18</v>
      </c>
      <c r="R7" s="20"/>
      <c r="S7" s="19" t="s">
        <v>19</v>
      </c>
      <c r="T7" s="20"/>
      <c r="U7" s="19" t="s">
        <v>20</v>
      </c>
      <c r="V7" s="20"/>
      <c r="W7" s="19" t="s">
        <v>21</v>
      </c>
      <c r="X7" s="20"/>
      <c r="Y7" s="19" t="s">
        <v>22</v>
      </c>
      <c r="Z7" s="20"/>
      <c r="AA7" s="19" t="s">
        <v>23</v>
      </c>
      <c r="AB7" s="20"/>
      <c r="AC7" s="19" t="s">
        <v>24</v>
      </c>
      <c r="AD7" s="20"/>
      <c r="AE7" s="19" t="s">
        <v>25</v>
      </c>
      <c r="AF7" s="20"/>
      <c r="AG7" s="19" t="s">
        <v>26</v>
      </c>
      <c r="AH7" s="20"/>
      <c r="AI7" s="19" t="s">
        <v>27</v>
      </c>
      <c r="AJ7" s="20"/>
      <c r="AK7" s="19" t="s">
        <v>28</v>
      </c>
      <c r="AL7" s="20"/>
      <c r="AM7" s="19" t="s">
        <v>29</v>
      </c>
      <c r="AN7" s="20"/>
      <c r="AO7" s="19" t="s">
        <v>30</v>
      </c>
      <c r="AP7" s="20"/>
      <c r="AQ7" s="19" t="s">
        <v>31</v>
      </c>
      <c r="AR7" s="20"/>
      <c r="AS7" s="19" t="s">
        <v>32</v>
      </c>
      <c r="AT7" s="20"/>
      <c r="AU7" s="19" t="s">
        <v>33</v>
      </c>
      <c r="AV7" s="20"/>
      <c r="AW7" s="19" t="s">
        <v>34</v>
      </c>
      <c r="AX7" s="20"/>
      <c r="AY7" s="19" t="s">
        <v>35</v>
      </c>
      <c r="AZ7" s="20"/>
      <c r="BA7" s="19" t="s">
        <v>36</v>
      </c>
      <c r="BB7" s="20"/>
      <c r="BC7" s="19" t="s">
        <v>37</v>
      </c>
      <c r="BD7" s="20"/>
      <c r="BE7" s="19" t="s">
        <v>38</v>
      </c>
      <c r="BF7" s="20"/>
      <c r="BG7" s="19" t="s">
        <v>39</v>
      </c>
      <c r="BH7" s="20"/>
      <c r="BI7" s="17" t="s">
        <v>40</v>
      </c>
      <c r="BJ7" s="17"/>
      <c r="BK7" s="17" t="s">
        <v>41</v>
      </c>
      <c r="BL7" s="17"/>
      <c r="BM7" s="17" t="s">
        <v>42</v>
      </c>
      <c r="BN7" s="17"/>
      <c r="BO7" s="17" t="s">
        <v>43</v>
      </c>
      <c r="BP7" s="17"/>
      <c r="BQ7" s="17" t="s">
        <v>24</v>
      </c>
      <c r="BR7" s="17"/>
      <c r="BS7" s="17" t="s">
        <v>44</v>
      </c>
      <c r="BT7" s="17"/>
      <c r="BU7" s="17" t="s">
        <v>45</v>
      </c>
      <c r="BV7" s="17"/>
      <c r="BW7" s="17" t="s">
        <v>46</v>
      </c>
      <c r="BX7" s="17"/>
      <c r="BY7" s="18" t="s">
        <v>47</v>
      </c>
      <c r="BZ7" s="18"/>
      <c r="CA7" s="17" t="s">
        <v>48</v>
      </c>
      <c r="CB7" s="17"/>
      <c r="CC7" s="23"/>
      <c r="CD7" s="24"/>
      <c r="CE7" s="25"/>
      <c r="CF7" s="25"/>
    </row>
    <row r="8" spans="1:88" s="1" customFormat="1" ht="51" customHeight="1" x14ac:dyDescent="0.25">
      <c r="A8" s="30"/>
      <c r="B8" s="33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88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88" s="15" customFormat="1" x14ac:dyDescent="0.25">
      <c r="A10" s="9">
        <v>1</v>
      </c>
      <c r="B10" s="10">
        <v>45597</v>
      </c>
      <c r="C10" s="11">
        <v>1576218.74</v>
      </c>
      <c r="D10" s="11">
        <v>1041253.03</v>
      </c>
      <c r="E10" s="11">
        <v>8964032.8599999994</v>
      </c>
      <c r="F10" s="11"/>
      <c r="G10" s="11">
        <v>10128177.800000001</v>
      </c>
      <c r="H10" s="11">
        <v>0</v>
      </c>
      <c r="I10" s="11">
        <v>0</v>
      </c>
      <c r="J10" s="11"/>
      <c r="K10" s="11">
        <v>3440000</v>
      </c>
      <c r="L10" s="11"/>
      <c r="M10" s="11">
        <v>0</v>
      </c>
      <c r="N10" s="11"/>
      <c r="O10" s="11">
        <v>14115067</v>
      </c>
      <c r="P10" s="11">
        <v>14115067</v>
      </c>
      <c r="Q10" s="11">
        <v>0</v>
      </c>
      <c r="R10" s="11">
        <v>0</v>
      </c>
      <c r="S10" s="11">
        <v>2817800.19</v>
      </c>
      <c r="T10" s="11">
        <v>2817800.19</v>
      </c>
      <c r="U10" s="11">
        <v>9752100.7899999991</v>
      </c>
      <c r="V10" s="11"/>
      <c r="W10" s="11">
        <v>31289195.800000001</v>
      </c>
      <c r="X10" s="11">
        <v>17974120.210000001</v>
      </c>
      <c r="Y10" s="11">
        <v>2410015.5299999998</v>
      </c>
      <c r="Z10" s="11">
        <v>1339151.32</v>
      </c>
      <c r="AA10" s="11">
        <v>9766876.1799999997</v>
      </c>
      <c r="AB10" s="11">
        <v>4160102.29</v>
      </c>
      <c r="AC10" s="11">
        <v>615923</v>
      </c>
      <c r="AD10" s="11">
        <v>611602.43999999994</v>
      </c>
      <c r="AE10" s="11">
        <v>0</v>
      </c>
      <c r="AF10" s="11">
        <v>0</v>
      </c>
      <c r="AG10" s="11">
        <v>1796886.86</v>
      </c>
      <c r="AH10" s="11">
        <v>51289.21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41.87</v>
      </c>
      <c r="AR10" s="11">
        <v>0</v>
      </c>
      <c r="AS10" s="11">
        <v>164.11</v>
      </c>
      <c r="AT10" s="11">
        <v>138.43</v>
      </c>
      <c r="AU10" s="11">
        <v>90431.91</v>
      </c>
      <c r="AV10" s="11">
        <v>75882.960000000006</v>
      </c>
      <c r="AW10" s="11">
        <v>227657.86</v>
      </c>
      <c r="AX10" s="11">
        <v>226927.1</v>
      </c>
      <c r="AY10" s="12">
        <v>13701.03</v>
      </c>
      <c r="AZ10" s="12">
        <v>3079.48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1">
        <v>14921698.34</v>
      </c>
      <c r="BH10" s="11">
        <v>6468173.2199999997</v>
      </c>
      <c r="BI10" s="12">
        <v>12175.64</v>
      </c>
      <c r="BJ10" s="12">
        <v>5.57</v>
      </c>
      <c r="BK10" s="12">
        <v>123790.45</v>
      </c>
      <c r="BL10" s="12">
        <v>13057.28</v>
      </c>
      <c r="BM10" s="12">
        <v>0</v>
      </c>
      <c r="BN10" s="12">
        <v>0</v>
      </c>
      <c r="BO10" s="12">
        <v>0</v>
      </c>
      <c r="BP10" s="12">
        <v>0</v>
      </c>
      <c r="BQ10" s="12">
        <v>1099013.71</v>
      </c>
      <c r="BR10" s="12">
        <v>1089173.72</v>
      </c>
      <c r="BS10" s="12">
        <v>202514.93</v>
      </c>
      <c r="BT10" s="12">
        <v>0</v>
      </c>
      <c r="BU10" s="12">
        <v>0</v>
      </c>
      <c r="BV10" s="12">
        <v>0</v>
      </c>
      <c r="BW10" s="12">
        <v>226379.6</v>
      </c>
      <c r="BX10" s="12">
        <v>226287.97</v>
      </c>
      <c r="BY10" s="12">
        <v>282089.37</v>
      </c>
      <c r="BZ10" s="12">
        <v>122825.5</v>
      </c>
      <c r="CA10" s="11">
        <v>1945963.7</v>
      </c>
      <c r="CB10" s="11">
        <v>1451350.05</v>
      </c>
      <c r="CC10" s="11">
        <v>12975734.640000001</v>
      </c>
      <c r="CD10" s="11">
        <v>5016823.17</v>
      </c>
      <c r="CE10" s="13">
        <f>W10/CC10</f>
        <v>2.411362182418983</v>
      </c>
      <c r="CF10" s="13">
        <f t="shared" ref="CF10:CF30" si="0">X10/CD10</f>
        <v>3.5827693344830411</v>
      </c>
      <c r="CG10" s="14"/>
      <c r="CH10" s="14"/>
      <c r="CI10" s="38"/>
      <c r="CJ10" s="38"/>
    </row>
    <row r="11" spans="1:88" s="15" customFormat="1" x14ac:dyDescent="0.25">
      <c r="A11" s="9">
        <v>2</v>
      </c>
      <c r="B11" s="10">
        <v>45598</v>
      </c>
      <c r="C11" s="11">
        <v>1581232.54</v>
      </c>
      <c r="D11" s="11">
        <v>987012.57</v>
      </c>
      <c r="E11" s="11">
        <v>3136404.67</v>
      </c>
      <c r="F11" s="11"/>
      <c r="G11" s="11">
        <v>10131631.68</v>
      </c>
      <c r="H11" s="11">
        <v>0</v>
      </c>
      <c r="I11" s="11">
        <v>0</v>
      </c>
      <c r="J11" s="11"/>
      <c r="K11" s="11">
        <v>9166000</v>
      </c>
      <c r="L11" s="11"/>
      <c r="M11" s="11">
        <v>0</v>
      </c>
      <c r="N11" s="11"/>
      <c r="O11" s="11">
        <v>14125063.199999999</v>
      </c>
      <c r="P11" s="11">
        <v>14125063.199999999</v>
      </c>
      <c r="Q11" s="11">
        <v>0</v>
      </c>
      <c r="R11" s="11">
        <v>0</v>
      </c>
      <c r="S11" s="11">
        <v>3024364.29</v>
      </c>
      <c r="T11" s="11">
        <v>3024364.29</v>
      </c>
      <c r="U11" s="11">
        <v>9752100.7899999991</v>
      </c>
      <c r="V11" s="11"/>
      <c r="W11" s="11">
        <v>31412595.600000001</v>
      </c>
      <c r="X11" s="11">
        <v>18136440.07</v>
      </c>
      <c r="Y11" s="11">
        <v>2404323.4</v>
      </c>
      <c r="Z11" s="11">
        <v>1341759.1499999999</v>
      </c>
      <c r="AA11" s="11">
        <v>9778202.4800000004</v>
      </c>
      <c r="AB11" s="11">
        <v>4189101.78</v>
      </c>
      <c r="AC11" s="11">
        <v>783772.63</v>
      </c>
      <c r="AD11" s="11">
        <v>779485.82</v>
      </c>
      <c r="AE11" s="11">
        <v>0</v>
      </c>
      <c r="AF11" s="11">
        <v>0</v>
      </c>
      <c r="AG11" s="11">
        <v>1764034.87</v>
      </c>
      <c r="AH11" s="11">
        <v>51262.239999999998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5.57</v>
      </c>
      <c r="AR11" s="11">
        <v>0</v>
      </c>
      <c r="AS11" s="11">
        <v>163.91</v>
      </c>
      <c r="AT11" s="11">
        <v>138.22999999999999</v>
      </c>
      <c r="AU11" s="11">
        <v>92338.04</v>
      </c>
      <c r="AV11" s="11">
        <v>76000.55</v>
      </c>
      <c r="AW11" s="11">
        <v>215458.13</v>
      </c>
      <c r="AX11" s="11">
        <v>215441.64</v>
      </c>
      <c r="AY11" s="12">
        <v>12737.88</v>
      </c>
      <c r="AZ11" s="12">
        <v>3089.25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1">
        <v>15051036.9</v>
      </c>
      <c r="BH11" s="11">
        <v>6656278.6600000001</v>
      </c>
      <c r="BI11" s="12">
        <v>8519.19</v>
      </c>
      <c r="BJ11" s="12">
        <v>0.01</v>
      </c>
      <c r="BK11" s="12">
        <v>83050.67</v>
      </c>
      <c r="BL11" s="12">
        <v>14034.24</v>
      </c>
      <c r="BM11" s="12">
        <v>0</v>
      </c>
      <c r="BN11" s="12">
        <v>0</v>
      </c>
      <c r="BO11" s="12">
        <v>0</v>
      </c>
      <c r="BP11" s="12">
        <v>0</v>
      </c>
      <c r="BQ11" s="12">
        <v>1240297.55</v>
      </c>
      <c r="BR11" s="12">
        <v>1107549.8700000001</v>
      </c>
      <c r="BS11" s="12">
        <v>201804.55</v>
      </c>
      <c r="BT11" s="12">
        <v>0</v>
      </c>
      <c r="BU11" s="12">
        <v>0</v>
      </c>
      <c r="BV11" s="12">
        <v>0</v>
      </c>
      <c r="BW11" s="12">
        <v>215973.31</v>
      </c>
      <c r="BX11" s="12">
        <v>215699.23</v>
      </c>
      <c r="BY11" s="12">
        <v>307586.53000000003</v>
      </c>
      <c r="BZ11" s="12">
        <v>122814.51</v>
      </c>
      <c r="CA11" s="11">
        <v>2057231.79</v>
      </c>
      <c r="CB11" s="11">
        <v>1460097.86</v>
      </c>
      <c r="CC11" s="11">
        <v>12993805.109999999</v>
      </c>
      <c r="CD11" s="11">
        <v>5196180.8</v>
      </c>
      <c r="CE11" s="13">
        <f t="shared" ref="CE11:CE30" si="1">W11/CC11</f>
        <v>2.4175055215985153</v>
      </c>
      <c r="CF11" s="13">
        <f t="shared" si="0"/>
        <v>3.4903404573605292</v>
      </c>
      <c r="CG11" s="14"/>
      <c r="CH11" s="14"/>
      <c r="CI11" s="38"/>
      <c r="CJ11" s="38"/>
    </row>
    <row r="12" spans="1:88" s="15" customFormat="1" x14ac:dyDescent="0.25">
      <c r="A12" s="9">
        <v>3</v>
      </c>
      <c r="B12" s="10">
        <v>45601</v>
      </c>
      <c r="C12" s="11">
        <v>1502713.97</v>
      </c>
      <c r="D12" s="11">
        <v>951710.46</v>
      </c>
      <c r="E12" s="11">
        <v>11077850.630000001</v>
      </c>
      <c r="F12" s="11"/>
      <c r="G12" s="11">
        <v>10141982.199999999</v>
      </c>
      <c r="H12" s="11">
        <v>0</v>
      </c>
      <c r="I12" s="11">
        <v>0</v>
      </c>
      <c r="J12" s="11"/>
      <c r="K12" s="11">
        <v>2466000</v>
      </c>
      <c r="L12" s="11"/>
      <c r="M12" s="11">
        <v>0</v>
      </c>
      <c r="N12" s="11"/>
      <c r="O12" s="11">
        <v>14153949.300000001</v>
      </c>
      <c r="P12" s="11">
        <v>14153949.300000001</v>
      </c>
      <c r="Q12" s="11">
        <v>0</v>
      </c>
      <c r="R12" s="11">
        <v>0</v>
      </c>
      <c r="S12" s="11">
        <v>2658596.17</v>
      </c>
      <c r="T12" s="11">
        <v>2658596.17</v>
      </c>
      <c r="U12" s="11">
        <v>9752100.7899999991</v>
      </c>
      <c r="V12" s="11"/>
      <c r="W12" s="11">
        <v>32248991.48</v>
      </c>
      <c r="X12" s="11">
        <v>17764255.93</v>
      </c>
      <c r="Y12" s="11">
        <v>2420070.71</v>
      </c>
      <c r="Z12" s="11">
        <v>1359161.83</v>
      </c>
      <c r="AA12" s="11">
        <v>10109609.59</v>
      </c>
      <c r="AB12" s="11">
        <v>4172881.07</v>
      </c>
      <c r="AC12" s="11">
        <v>985751.01</v>
      </c>
      <c r="AD12" s="11">
        <v>981474.29</v>
      </c>
      <c r="AE12" s="11">
        <v>0</v>
      </c>
      <c r="AF12" s="11">
        <v>0</v>
      </c>
      <c r="AG12" s="11">
        <v>1951091.76</v>
      </c>
      <c r="AH12" s="11">
        <v>51356.67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4.83</v>
      </c>
      <c r="AR12" s="11">
        <v>0</v>
      </c>
      <c r="AS12" s="11">
        <v>8631.99</v>
      </c>
      <c r="AT12" s="11">
        <v>138.47</v>
      </c>
      <c r="AU12" s="11">
        <v>89589.4</v>
      </c>
      <c r="AV12" s="11">
        <v>75831.59</v>
      </c>
      <c r="AW12" s="11">
        <v>286974.71999999997</v>
      </c>
      <c r="AX12" s="11">
        <v>286806.40999999997</v>
      </c>
      <c r="AY12" s="12">
        <v>12758.7</v>
      </c>
      <c r="AZ12" s="12">
        <v>3096.05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1">
        <v>15864482.720000001</v>
      </c>
      <c r="BH12" s="11">
        <v>6930746.3700000001</v>
      </c>
      <c r="BI12" s="12">
        <v>10479.07</v>
      </c>
      <c r="BJ12" s="12">
        <v>20.22</v>
      </c>
      <c r="BK12" s="12">
        <v>202071.36</v>
      </c>
      <c r="BL12" s="12">
        <v>30154.97</v>
      </c>
      <c r="BM12" s="12">
        <v>0</v>
      </c>
      <c r="BN12" s="12">
        <v>0</v>
      </c>
      <c r="BO12" s="12">
        <v>0</v>
      </c>
      <c r="BP12" s="12">
        <v>0</v>
      </c>
      <c r="BQ12" s="12">
        <v>1694043.27</v>
      </c>
      <c r="BR12" s="12">
        <v>1687524.43</v>
      </c>
      <c r="BS12" s="12">
        <v>243055.18</v>
      </c>
      <c r="BT12" s="12">
        <v>27796.82</v>
      </c>
      <c r="BU12" s="12">
        <v>0</v>
      </c>
      <c r="BV12" s="12">
        <v>0</v>
      </c>
      <c r="BW12" s="12">
        <v>287153.55</v>
      </c>
      <c r="BX12" s="12">
        <v>286895.82</v>
      </c>
      <c r="BY12" s="12">
        <v>501937.91</v>
      </c>
      <c r="BZ12" s="12">
        <v>175519.38</v>
      </c>
      <c r="CA12" s="11">
        <v>2938740.34</v>
      </c>
      <c r="CB12" s="11">
        <v>2207911.63</v>
      </c>
      <c r="CC12" s="11">
        <v>12925742.380000001</v>
      </c>
      <c r="CD12" s="11">
        <v>4722834.74</v>
      </c>
      <c r="CE12" s="13">
        <f t="shared" si="1"/>
        <v>2.4949430780779647</v>
      </c>
      <c r="CF12" s="13">
        <f t="shared" si="0"/>
        <v>3.7613545482643755</v>
      </c>
      <c r="CG12" s="14"/>
      <c r="CH12" s="14"/>
      <c r="CI12" s="38"/>
      <c r="CJ12" s="38"/>
    </row>
    <row r="13" spans="1:88" s="15" customFormat="1" x14ac:dyDescent="0.25">
      <c r="A13" s="9">
        <v>4</v>
      </c>
      <c r="B13" s="10">
        <v>45602</v>
      </c>
      <c r="C13" s="11">
        <v>1429715.42</v>
      </c>
      <c r="D13" s="11">
        <v>909610.09</v>
      </c>
      <c r="E13" s="11">
        <v>11033022.310000001</v>
      </c>
      <c r="F13" s="11"/>
      <c r="G13" s="11">
        <v>10183718.220000001</v>
      </c>
      <c r="H13" s="11">
        <v>0</v>
      </c>
      <c r="I13" s="11">
        <v>0</v>
      </c>
      <c r="J13" s="11"/>
      <c r="K13" s="11">
        <v>2466000</v>
      </c>
      <c r="L13" s="11"/>
      <c r="M13" s="11">
        <v>0</v>
      </c>
      <c r="N13" s="11"/>
      <c r="O13" s="11">
        <v>14196761.199999999</v>
      </c>
      <c r="P13" s="11">
        <v>14196761.199999999</v>
      </c>
      <c r="Q13" s="11">
        <v>0</v>
      </c>
      <c r="R13" s="11">
        <v>0</v>
      </c>
      <c r="S13" s="11">
        <v>2251063.96</v>
      </c>
      <c r="T13" s="11">
        <v>2251063.96</v>
      </c>
      <c r="U13" s="11">
        <v>9752100.7899999991</v>
      </c>
      <c r="V13" s="11"/>
      <c r="W13" s="11">
        <v>31808180.32</v>
      </c>
      <c r="X13" s="11">
        <v>17357435.25</v>
      </c>
      <c r="Y13" s="11">
        <v>2434422.54</v>
      </c>
      <c r="Z13" s="11">
        <v>1362887.08</v>
      </c>
      <c r="AA13" s="11">
        <v>10012096.869999999</v>
      </c>
      <c r="AB13" s="11">
        <v>4143835.69</v>
      </c>
      <c r="AC13" s="11">
        <v>1046364.14</v>
      </c>
      <c r="AD13" s="11">
        <v>1042072.8</v>
      </c>
      <c r="AE13" s="11">
        <v>0.35</v>
      </c>
      <c r="AF13" s="11">
        <v>0</v>
      </c>
      <c r="AG13" s="11">
        <v>1911661.03</v>
      </c>
      <c r="AH13" s="11">
        <v>51371.47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4.76</v>
      </c>
      <c r="AR13" s="11">
        <v>0</v>
      </c>
      <c r="AS13" s="11">
        <v>8493.52</v>
      </c>
      <c r="AT13" s="11">
        <v>0</v>
      </c>
      <c r="AU13" s="11">
        <v>90904.08</v>
      </c>
      <c r="AV13" s="11">
        <v>76136.95</v>
      </c>
      <c r="AW13" s="11">
        <v>308889.12</v>
      </c>
      <c r="AX13" s="11">
        <v>308836</v>
      </c>
      <c r="AY13" s="12">
        <v>12771.29</v>
      </c>
      <c r="AZ13" s="12">
        <v>3105.26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1">
        <v>15825607.699999999</v>
      </c>
      <c r="BH13" s="11">
        <v>6988245.2400000002</v>
      </c>
      <c r="BI13" s="12">
        <v>10367.33</v>
      </c>
      <c r="BJ13" s="12">
        <v>20.21</v>
      </c>
      <c r="BK13" s="12">
        <v>194503.08</v>
      </c>
      <c r="BL13" s="12">
        <v>29442.99</v>
      </c>
      <c r="BM13" s="12">
        <v>0</v>
      </c>
      <c r="BN13" s="12">
        <v>0</v>
      </c>
      <c r="BO13" s="12">
        <v>0</v>
      </c>
      <c r="BP13" s="12">
        <v>0</v>
      </c>
      <c r="BQ13" s="12">
        <v>1705422.94</v>
      </c>
      <c r="BR13" s="12">
        <v>1696288.11</v>
      </c>
      <c r="BS13" s="12">
        <v>243126.74</v>
      </c>
      <c r="BT13" s="12">
        <v>27868.38</v>
      </c>
      <c r="BU13" s="12">
        <v>0</v>
      </c>
      <c r="BV13" s="12">
        <v>0</v>
      </c>
      <c r="BW13" s="12">
        <v>309097.76</v>
      </c>
      <c r="BX13" s="12">
        <v>308940.32</v>
      </c>
      <c r="BY13" s="12">
        <v>875688.6</v>
      </c>
      <c r="BZ13" s="12">
        <v>599344.43000000005</v>
      </c>
      <c r="CA13" s="11">
        <v>3338206.45</v>
      </c>
      <c r="CB13" s="11">
        <v>2661904.44</v>
      </c>
      <c r="CC13" s="11">
        <v>12487401.25</v>
      </c>
      <c r="CD13" s="11">
        <v>4326340.8</v>
      </c>
      <c r="CE13" s="13">
        <f t="shared" si="1"/>
        <v>2.5472217704224089</v>
      </c>
      <c r="CF13" s="13">
        <f t="shared" si="0"/>
        <v>4.012036049032476</v>
      </c>
      <c r="CG13" s="14"/>
      <c r="CH13" s="14"/>
      <c r="CI13" s="38"/>
      <c r="CJ13" s="38"/>
    </row>
    <row r="14" spans="1:88" s="15" customFormat="1" x14ac:dyDescent="0.25">
      <c r="A14" s="9">
        <v>5</v>
      </c>
      <c r="B14" s="10">
        <v>45603</v>
      </c>
      <c r="C14" s="11">
        <v>1394130.29</v>
      </c>
      <c r="D14" s="11">
        <v>870696.29</v>
      </c>
      <c r="E14" s="11">
        <v>2416230.7000000002</v>
      </c>
      <c r="F14" s="11"/>
      <c r="G14" s="11">
        <v>10297545.199999999</v>
      </c>
      <c r="H14" s="11">
        <v>0</v>
      </c>
      <c r="I14" s="11">
        <v>0</v>
      </c>
      <c r="J14" s="11"/>
      <c r="K14" s="11">
        <v>10666000</v>
      </c>
      <c r="L14" s="11"/>
      <c r="M14" s="11">
        <v>0</v>
      </c>
      <c r="N14" s="11"/>
      <c r="O14" s="11">
        <v>14207095.5</v>
      </c>
      <c r="P14" s="11">
        <v>14207095.5</v>
      </c>
      <c r="Q14" s="11">
        <v>0</v>
      </c>
      <c r="R14" s="11">
        <v>0</v>
      </c>
      <c r="S14" s="11">
        <v>2292661.56</v>
      </c>
      <c r="T14" s="11">
        <v>2292661.56</v>
      </c>
      <c r="U14" s="11">
        <v>9752100.7899999991</v>
      </c>
      <c r="V14" s="11"/>
      <c r="W14" s="11">
        <v>31521562.460000001</v>
      </c>
      <c r="X14" s="11">
        <v>17370453.34</v>
      </c>
      <c r="Y14" s="11">
        <v>2423590.79</v>
      </c>
      <c r="Z14" s="11">
        <v>1362137.62</v>
      </c>
      <c r="AA14" s="11">
        <v>9827359.2300000004</v>
      </c>
      <c r="AB14" s="11">
        <v>4092323.7</v>
      </c>
      <c r="AC14" s="11">
        <v>1173895.5</v>
      </c>
      <c r="AD14" s="11">
        <v>1169423.28</v>
      </c>
      <c r="AE14" s="11">
        <v>0</v>
      </c>
      <c r="AF14" s="11">
        <v>0</v>
      </c>
      <c r="AG14" s="11">
        <v>1963191.97</v>
      </c>
      <c r="AH14" s="11">
        <v>51417.36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8493.52</v>
      </c>
      <c r="AT14" s="11">
        <v>0</v>
      </c>
      <c r="AU14" s="11">
        <v>124347.35</v>
      </c>
      <c r="AV14" s="11">
        <v>76161.440000000002</v>
      </c>
      <c r="AW14" s="11">
        <v>185745.41</v>
      </c>
      <c r="AX14" s="11">
        <v>185721.62</v>
      </c>
      <c r="AY14" s="12">
        <v>12882.49</v>
      </c>
      <c r="AZ14" s="12">
        <v>3105.05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1">
        <v>15719506.27</v>
      </c>
      <c r="BH14" s="11">
        <v>6940290.0599999996</v>
      </c>
      <c r="BI14" s="12">
        <v>10372.799999999999</v>
      </c>
      <c r="BJ14" s="12">
        <v>23.69</v>
      </c>
      <c r="BK14" s="12">
        <v>195589.79</v>
      </c>
      <c r="BL14" s="12">
        <v>29220.92</v>
      </c>
      <c r="BM14" s="12">
        <v>0</v>
      </c>
      <c r="BN14" s="12">
        <v>0</v>
      </c>
      <c r="BO14" s="12">
        <v>0</v>
      </c>
      <c r="BP14" s="12">
        <v>0</v>
      </c>
      <c r="BQ14" s="12">
        <v>1719358.08</v>
      </c>
      <c r="BR14" s="12">
        <v>1710665.31</v>
      </c>
      <c r="BS14" s="12">
        <v>180432.81</v>
      </c>
      <c r="BT14" s="12">
        <v>27896.720000000001</v>
      </c>
      <c r="BU14" s="12">
        <v>0</v>
      </c>
      <c r="BV14" s="12">
        <v>0</v>
      </c>
      <c r="BW14" s="12">
        <v>187477.16</v>
      </c>
      <c r="BX14" s="12">
        <v>186587.49</v>
      </c>
      <c r="BY14" s="12">
        <v>753979.88</v>
      </c>
      <c r="BZ14" s="12">
        <v>587695.28</v>
      </c>
      <c r="CA14" s="11">
        <v>3047210.51</v>
      </c>
      <c r="CB14" s="11">
        <v>2542089.42</v>
      </c>
      <c r="CC14" s="11">
        <v>12672295.76</v>
      </c>
      <c r="CD14" s="11">
        <v>4398200.6399999997</v>
      </c>
      <c r="CE14" s="13">
        <f t="shared" si="1"/>
        <v>2.4874389816166982</v>
      </c>
      <c r="CF14" s="13">
        <f t="shared" si="0"/>
        <v>3.949445412294788</v>
      </c>
      <c r="CG14" s="14"/>
      <c r="CH14" s="14"/>
      <c r="CI14" s="38"/>
      <c r="CJ14" s="38"/>
    </row>
    <row r="15" spans="1:88" s="15" customFormat="1" x14ac:dyDescent="0.25">
      <c r="A15" s="9">
        <v>6</v>
      </c>
      <c r="B15" s="10">
        <v>45604</v>
      </c>
      <c r="C15" s="11">
        <v>1342481.61</v>
      </c>
      <c r="D15" s="11">
        <v>812042.76</v>
      </c>
      <c r="E15" s="11">
        <v>4391098.25</v>
      </c>
      <c r="F15" s="11"/>
      <c r="G15" s="11">
        <v>10458216.119999999</v>
      </c>
      <c r="H15" s="11">
        <v>0</v>
      </c>
      <c r="I15" s="11">
        <v>0</v>
      </c>
      <c r="J15" s="11"/>
      <c r="K15" s="11">
        <v>8466000</v>
      </c>
      <c r="L15" s="11"/>
      <c r="M15" s="11">
        <v>0</v>
      </c>
      <c r="N15" s="11"/>
      <c r="O15" s="11">
        <v>14121846.6</v>
      </c>
      <c r="P15" s="11">
        <v>14121846.6</v>
      </c>
      <c r="Q15" s="11">
        <v>0</v>
      </c>
      <c r="R15" s="11">
        <v>0</v>
      </c>
      <c r="S15" s="11">
        <v>2669253.12</v>
      </c>
      <c r="T15" s="11">
        <v>2669253.12</v>
      </c>
      <c r="U15" s="11">
        <v>9752100.7899999991</v>
      </c>
      <c r="V15" s="11"/>
      <c r="W15" s="11">
        <v>31696794.91</v>
      </c>
      <c r="X15" s="11">
        <v>17603142.469999999</v>
      </c>
      <c r="Y15" s="11">
        <v>2471207.37</v>
      </c>
      <c r="Z15" s="11">
        <v>1356314.56</v>
      </c>
      <c r="AA15" s="11">
        <v>9800618.4199999999</v>
      </c>
      <c r="AB15" s="11">
        <v>4150928.45</v>
      </c>
      <c r="AC15" s="11">
        <v>1239744.25</v>
      </c>
      <c r="AD15" s="11">
        <v>1235207.3500000001</v>
      </c>
      <c r="AE15" s="11">
        <v>0</v>
      </c>
      <c r="AF15" s="11">
        <v>0</v>
      </c>
      <c r="AG15" s="11">
        <v>1950190.09</v>
      </c>
      <c r="AH15" s="11">
        <v>51298.53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8493.52</v>
      </c>
      <c r="AT15" s="11">
        <v>0</v>
      </c>
      <c r="AU15" s="11">
        <v>88672.04</v>
      </c>
      <c r="AV15" s="11">
        <v>76194.289999999994</v>
      </c>
      <c r="AW15" s="11">
        <v>158558.26</v>
      </c>
      <c r="AX15" s="11">
        <v>157722.9</v>
      </c>
      <c r="AY15" s="12">
        <v>12852.87</v>
      </c>
      <c r="AZ15" s="12">
        <v>3074.81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1">
        <v>15730336.82</v>
      </c>
      <c r="BH15" s="11">
        <v>7030740.8899999997</v>
      </c>
      <c r="BI15" s="12">
        <v>10552.91</v>
      </c>
      <c r="BJ15" s="12">
        <v>24.4</v>
      </c>
      <c r="BK15" s="12">
        <v>189516.7</v>
      </c>
      <c r="BL15" s="12">
        <v>27520.15</v>
      </c>
      <c r="BM15" s="12">
        <v>0</v>
      </c>
      <c r="BN15" s="12">
        <v>0</v>
      </c>
      <c r="BO15" s="12">
        <v>0</v>
      </c>
      <c r="BP15" s="12">
        <v>0</v>
      </c>
      <c r="BQ15" s="12">
        <v>1712643.83</v>
      </c>
      <c r="BR15" s="12">
        <v>1702859.4</v>
      </c>
      <c r="BS15" s="12">
        <v>180445.4</v>
      </c>
      <c r="BT15" s="12">
        <v>27909.31</v>
      </c>
      <c r="BU15" s="12">
        <v>0</v>
      </c>
      <c r="BV15" s="12">
        <v>0</v>
      </c>
      <c r="BW15" s="12">
        <v>157038.85999999999</v>
      </c>
      <c r="BX15" s="12">
        <v>156963.20000000001</v>
      </c>
      <c r="BY15" s="12">
        <v>771521.13</v>
      </c>
      <c r="BZ15" s="12">
        <v>579031.77</v>
      </c>
      <c r="CA15" s="11">
        <v>3021718.83</v>
      </c>
      <c r="CB15" s="11">
        <v>2494308.2200000002</v>
      </c>
      <c r="CC15" s="11">
        <v>12708617.99</v>
      </c>
      <c r="CD15" s="11">
        <v>4536432.67</v>
      </c>
      <c r="CE15" s="13">
        <f t="shared" si="1"/>
        <v>2.4941181594207316</v>
      </c>
      <c r="CF15" s="13">
        <f t="shared" si="0"/>
        <v>3.8803931967097838</v>
      </c>
      <c r="CG15" s="14"/>
      <c r="CH15" s="14"/>
      <c r="CI15" s="38"/>
      <c r="CJ15" s="38"/>
    </row>
    <row r="16" spans="1:88" s="15" customFormat="1" x14ac:dyDescent="0.25">
      <c r="A16" s="9">
        <v>7</v>
      </c>
      <c r="B16" s="10">
        <v>45605</v>
      </c>
      <c r="C16" s="11">
        <v>1794291.89</v>
      </c>
      <c r="D16" s="11">
        <v>1195157.3899999999</v>
      </c>
      <c r="E16" s="11">
        <v>2796579.2</v>
      </c>
      <c r="F16" s="11"/>
      <c r="G16" s="11">
        <v>10461850.02</v>
      </c>
      <c r="H16" s="11">
        <v>0</v>
      </c>
      <c r="I16" s="11">
        <v>0</v>
      </c>
      <c r="J16" s="11"/>
      <c r="K16" s="11">
        <v>9880000</v>
      </c>
      <c r="L16" s="11"/>
      <c r="M16" s="11">
        <v>0</v>
      </c>
      <c r="N16" s="11"/>
      <c r="O16" s="11">
        <v>14125096.699999999</v>
      </c>
      <c r="P16" s="11">
        <v>14125096.699999999</v>
      </c>
      <c r="Q16" s="11">
        <v>0</v>
      </c>
      <c r="R16" s="11">
        <v>0</v>
      </c>
      <c r="S16" s="11">
        <v>1895196.51</v>
      </c>
      <c r="T16" s="11">
        <v>1895196.51</v>
      </c>
      <c r="U16" s="11">
        <v>9752100.7899999991</v>
      </c>
      <c r="V16" s="11"/>
      <c r="W16" s="11">
        <v>31200913.539999999</v>
      </c>
      <c r="X16" s="11">
        <v>17215450.600000001</v>
      </c>
      <c r="Y16" s="11">
        <v>2480958.71</v>
      </c>
      <c r="Z16" s="11">
        <v>1352920.96</v>
      </c>
      <c r="AA16" s="11">
        <v>9632364.7400000002</v>
      </c>
      <c r="AB16" s="11">
        <v>4126326.93</v>
      </c>
      <c r="AC16" s="11">
        <v>1037433.99</v>
      </c>
      <c r="AD16" s="11">
        <v>1032923.47</v>
      </c>
      <c r="AE16" s="11">
        <v>158.16</v>
      </c>
      <c r="AF16" s="11">
        <v>0</v>
      </c>
      <c r="AG16" s="11">
        <v>2057204.73</v>
      </c>
      <c r="AH16" s="11">
        <v>51241.79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8493.52</v>
      </c>
      <c r="AT16" s="11">
        <v>0</v>
      </c>
      <c r="AU16" s="11">
        <v>91271.75</v>
      </c>
      <c r="AV16" s="11">
        <v>76010.75</v>
      </c>
      <c r="AW16" s="11">
        <v>176046.04</v>
      </c>
      <c r="AX16" s="11">
        <v>176009.17</v>
      </c>
      <c r="AY16" s="12">
        <v>12925.69</v>
      </c>
      <c r="AZ16" s="12">
        <v>3036.89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1">
        <v>15496857.33</v>
      </c>
      <c r="BH16" s="11">
        <v>6818469.9500000002</v>
      </c>
      <c r="BI16" s="12">
        <v>10259.24</v>
      </c>
      <c r="BJ16" s="12">
        <v>24.01</v>
      </c>
      <c r="BK16" s="12">
        <v>188342.32</v>
      </c>
      <c r="BL16" s="12">
        <v>27421.88</v>
      </c>
      <c r="BM16" s="12">
        <v>0</v>
      </c>
      <c r="BN16" s="12">
        <v>0</v>
      </c>
      <c r="BO16" s="12">
        <v>0</v>
      </c>
      <c r="BP16" s="12">
        <v>0</v>
      </c>
      <c r="BQ16" s="12">
        <v>2366839.48</v>
      </c>
      <c r="BR16" s="12">
        <v>2218643.87</v>
      </c>
      <c r="BS16" s="12">
        <v>179168.09</v>
      </c>
      <c r="BT16" s="12">
        <v>27843.81</v>
      </c>
      <c r="BU16" s="12">
        <v>0</v>
      </c>
      <c r="BV16" s="12">
        <v>0</v>
      </c>
      <c r="BW16" s="12">
        <v>176265.56</v>
      </c>
      <c r="BX16" s="12">
        <v>176118.92</v>
      </c>
      <c r="BY16" s="12">
        <v>351099.12</v>
      </c>
      <c r="BZ16" s="12">
        <v>139881.07</v>
      </c>
      <c r="CA16" s="11">
        <v>3271973.8</v>
      </c>
      <c r="CB16" s="11">
        <v>2589933.56</v>
      </c>
      <c r="CC16" s="11">
        <v>12224883.529999999</v>
      </c>
      <c r="CD16" s="11">
        <v>4228536.3899999997</v>
      </c>
      <c r="CE16" s="13">
        <f t="shared" si="1"/>
        <v>2.5522462822187721</v>
      </c>
      <c r="CF16" s="13">
        <f t="shared" si="0"/>
        <v>4.0712551607011243</v>
      </c>
      <c r="CG16" s="14"/>
      <c r="CH16" s="14"/>
      <c r="CI16" s="38"/>
      <c r="CJ16" s="38"/>
    </row>
    <row r="17" spans="1:88" s="15" customFormat="1" x14ac:dyDescent="0.25">
      <c r="A17" s="9">
        <v>8</v>
      </c>
      <c r="B17" s="10">
        <v>45608</v>
      </c>
      <c r="C17" s="11">
        <v>1730571.49</v>
      </c>
      <c r="D17" s="11">
        <v>1155327.8799999999</v>
      </c>
      <c r="E17" s="11">
        <v>10418592.5</v>
      </c>
      <c r="F17" s="11"/>
      <c r="G17" s="11">
        <v>10472669.029999999</v>
      </c>
      <c r="H17" s="11">
        <v>0</v>
      </c>
      <c r="I17" s="11">
        <v>0</v>
      </c>
      <c r="J17" s="11"/>
      <c r="K17" s="11">
        <v>2433000</v>
      </c>
      <c r="L17" s="11"/>
      <c r="M17" s="11">
        <v>0</v>
      </c>
      <c r="N17" s="11"/>
      <c r="O17" s="11">
        <v>14103002.6</v>
      </c>
      <c r="P17" s="11">
        <v>14103002.6</v>
      </c>
      <c r="Q17" s="11">
        <v>0</v>
      </c>
      <c r="R17" s="11">
        <v>0</v>
      </c>
      <c r="S17" s="11">
        <v>2129101.71</v>
      </c>
      <c r="T17" s="11">
        <v>2129101.71</v>
      </c>
      <c r="U17" s="11">
        <v>9663379.8800000008</v>
      </c>
      <c r="V17" s="11"/>
      <c r="W17" s="11">
        <v>31623557.460000001</v>
      </c>
      <c r="X17" s="11">
        <v>17387432.190000001</v>
      </c>
      <c r="Y17" s="11">
        <v>2478357.4500000002</v>
      </c>
      <c r="Z17" s="11">
        <v>1348958.06</v>
      </c>
      <c r="AA17" s="11">
        <v>9641921.8000000007</v>
      </c>
      <c r="AB17" s="11">
        <v>4106119.01</v>
      </c>
      <c r="AC17" s="11">
        <v>1408060.16</v>
      </c>
      <c r="AD17" s="11">
        <v>1403557.43</v>
      </c>
      <c r="AE17" s="11">
        <v>0</v>
      </c>
      <c r="AF17" s="11">
        <v>0</v>
      </c>
      <c r="AG17" s="11">
        <v>2764913.63</v>
      </c>
      <c r="AH17" s="11">
        <v>51190.32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8493.52</v>
      </c>
      <c r="AT17" s="11">
        <v>0</v>
      </c>
      <c r="AU17" s="11">
        <v>91575.22</v>
      </c>
      <c r="AV17" s="11">
        <v>76049.86</v>
      </c>
      <c r="AW17" s="11">
        <v>445787.64</v>
      </c>
      <c r="AX17" s="11">
        <v>280362.06</v>
      </c>
      <c r="AY17" s="12">
        <v>12954.32</v>
      </c>
      <c r="AZ17" s="12">
        <v>3022.1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1">
        <v>16852063.739999998</v>
      </c>
      <c r="BH17" s="11">
        <v>7269258.8399999999</v>
      </c>
      <c r="BI17" s="12">
        <v>10246.870000000001</v>
      </c>
      <c r="BJ17" s="12">
        <v>20.49</v>
      </c>
      <c r="BK17" s="12">
        <v>199190.64</v>
      </c>
      <c r="BL17" s="12">
        <v>26710.77</v>
      </c>
      <c r="BM17" s="12">
        <v>0</v>
      </c>
      <c r="BN17" s="12">
        <v>0</v>
      </c>
      <c r="BO17" s="12">
        <v>0</v>
      </c>
      <c r="BP17" s="12">
        <v>0</v>
      </c>
      <c r="BQ17" s="12">
        <v>2251080.16</v>
      </c>
      <c r="BR17" s="12">
        <v>2244228.48</v>
      </c>
      <c r="BS17" s="12">
        <v>179127.23</v>
      </c>
      <c r="BT17" s="12">
        <v>27802.94</v>
      </c>
      <c r="BU17" s="12">
        <v>0</v>
      </c>
      <c r="BV17" s="12">
        <v>0</v>
      </c>
      <c r="BW17" s="12">
        <v>447729.57</v>
      </c>
      <c r="BX17" s="12">
        <v>446597.63</v>
      </c>
      <c r="BY17" s="12">
        <v>556699.80000000005</v>
      </c>
      <c r="BZ17" s="12">
        <v>168279.27</v>
      </c>
      <c r="CA17" s="11">
        <v>3644074.28</v>
      </c>
      <c r="CB17" s="11">
        <v>2913639.58</v>
      </c>
      <c r="CC17" s="11">
        <v>13207989.460000001</v>
      </c>
      <c r="CD17" s="11">
        <v>4355619.26</v>
      </c>
      <c r="CE17" s="13">
        <f t="shared" si="1"/>
        <v>2.394274886103672</v>
      </c>
      <c r="CF17" s="13">
        <f t="shared" si="0"/>
        <v>3.9919541061998154</v>
      </c>
      <c r="CG17" s="14"/>
      <c r="CH17" s="14"/>
      <c r="CI17" s="38"/>
      <c r="CJ17" s="38"/>
    </row>
    <row r="18" spans="1:88" s="15" customFormat="1" x14ac:dyDescent="0.25">
      <c r="A18" s="9">
        <v>9</v>
      </c>
      <c r="B18" s="10">
        <v>45609</v>
      </c>
      <c r="C18" s="11">
        <v>1614143.2</v>
      </c>
      <c r="D18" s="11">
        <v>1072546.1100000001</v>
      </c>
      <c r="E18" s="11">
        <v>10080271.800000001</v>
      </c>
      <c r="F18" s="11"/>
      <c r="G18" s="11">
        <v>10478778.460000001</v>
      </c>
      <c r="H18" s="11">
        <v>0</v>
      </c>
      <c r="I18" s="11">
        <v>0</v>
      </c>
      <c r="J18" s="11"/>
      <c r="K18" s="11">
        <v>2433000</v>
      </c>
      <c r="L18" s="11"/>
      <c r="M18" s="11">
        <v>0</v>
      </c>
      <c r="N18" s="11"/>
      <c r="O18" s="11">
        <v>14048915.300000001</v>
      </c>
      <c r="P18" s="11">
        <v>14048915.300000001</v>
      </c>
      <c r="Q18" s="11">
        <v>0</v>
      </c>
      <c r="R18" s="11">
        <v>0</v>
      </c>
      <c r="S18" s="11">
        <v>3554516.92</v>
      </c>
      <c r="T18" s="11">
        <v>3554516.92</v>
      </c>
      <c r="U18" s="11">
        <v>9663379.8800000008</v>
      </c>
      <c r="V18" s="11"/>
      <c r="W18" s="11">
        <v>32546245.809999999</v>
      </c>
      <c r="X18" s="11">
        <v>18675978.329999998</v>
      </c>
      <c r="Y18" s="11">
        <v>2487042.89</v>
      </c>
      <c r="Z18" s="11">
        <v>1347077.86</v>
      </c>
      <c r="AA18" s="11">
        <v>9545807.0800000001</v>
      </c>
      <c r="AB18" s="11">
        <v>4091758.84</v>
      </c>
      <c r="AC18" s="11">
        <v>1687513.82</v>
      </c>
      <c r="AD18" s="11">
        <v>1683044.12</v>
      </c>
      <c r="AE18" s="11">
        <v>0</v>
      </c>
      <c r="AF18" s="11">
        <v>0</v>
      </c>
      <c r="AG18" s="11">
        <v>2756054.59</v>
      </c>
      <c r="AH18" s="11">
        <v>51080.59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8493.52</v>
      </c>
      <c r="AT18" s="11">
        <v>0</v>
      </c>
      <c r="AU18" s="11">
        <v>93557.92</v>
      </c>
      <c r="AV18" s="11">
        <v>75966.37</v>
      </c>
      <c r="AW18" s="11">
        <v>264671.17</v>
      </c>
      <c r="AX18" s="11">
        <v>264385.37</v>
      </c>
      <c r="AY18" s="12">
        <v>12732.33</v>
      </c>
      <c r="AZ18" s="12">
        <v>2918.88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1">
        <v>16855873.32</v>
      </c>
      <c r="BH18" s="11">
        <v>7516232.0300000003</v>
      </c>
      <c r="BI18" s="12">
        <v>10125.64</v>
      </c>
      <c r="BJ18" s="12">
        <v>20.39</v>
      </c>
      <c r="BK18" s="12">
        <v>202910.26</v>
      </c>
      <c r="BL18" s="12">
        <v>27030.22</v>
      </c>
      <c r="BM18" s="12">
        <v>0</v>
      </c>
      <c r="BN18" s="12">
        <v>0</v>
      </c>
      <c r="BO18" s="12">
        <v>0</v>
      </c>
      <c r="BP18" s="12">
        <v>0</v>
      </c>
      <c r="BQ18" s="12">
        <v>1317750.27</v>
      </c>
      <c r="BR18" s="12">
        <v>1306215.97</v>
      </c>
      <c r="BS18" s="12">
        <v>179127.16</v>
      </c>
      <c r="BT18" s="12">
        <v>27802.87</v>
      </c>
      <c r="BU18" s="12">
        <v>0</v>
      </c>
      <c r="BV18" s="12">
        <v>0</v>
      </c>
      <c r="BW18" s="12">
        <v>265217.63</v>
      </c>
      <c r="BX18" s="12">
        <v>264658.61</v>
      </c>
      <c r="BY18" s="12">
        <v>507201.15</v>
      </c>
      <c r="BZ18" s="12">
        <v>160326.57</v>
      </c>
      <c r="CA18" s="11">
        <v>2482332.12</v>
      </c>
      <c r="CB18" s="11">
        <v>1786054.64</v>
      </c>
      <c r="CC18" s="11">
        <v>14373541.199999999</v>
      </c>
      <c r="CD18" s="11">
        <v>5730177.3899999997</v>
      </c>
      <c r="CE18" s="13">
        <f t="shared" si="1"/>
        <v>2.2643164518149503</v>
      </c>
      <c r="CF18" s="13">
        <f t="shared" si="0"/>
        <v>3.2592321422007493</v>
      </c>
      <c r="CG18" s="14"/>
      <c r="CH18" s="14"/>
      <c r="CI18" s="38"/>
      <c r="CJ18" s="38"/>
    </row>
    <row r="19" spans="1:88" s="15" customFormat="1" x14ac:dyDescent="0.25">
      <c r="A19" s="9">
        <v>10</v>
      </c>
      <c r="B19" s="10">
        <v>45610</v>
      </c>
      <c r="C19" s="11">
        <v>1509993.15</v>
      </c>
      <c r="D19" s="11">
        <v>1013947.98</v>
      </c>
      <c r="E19" s="11">
        <v>9791017.3900000006</v>
      </c>
      <c r="F19" s="11"/>
      <c r="G19" s="11">
        <v>10791852.060000001</v>
      </c>
      <c r="H19" s="11">
        <v>0</v>
      </c>
      <c r="I19" s="11">
        <v>0</v>
      </c>
      <c r="J19" s="11"/>
      <c r="K19" s="11">
        <v>2433000</v>
      </c>
      <c r="L19" s="11"/>
      <c r="M19" s="11">
        <v>0</v>
      </c>
      <c r="N19" s="11"/>
      <c r="O19" s="11">
        <v>14060490.9</v>
      </c>
      <c r="P19" s="11">
        <v>14060490.9</v>
      </c>
      <c r="Q19" s="11">
        <v>0</v>
      </c>
      <c r="R19" s="11">
        <v>0</v>
      </c>
      <c r="S19" s="11">
        <v>2540941.69</v>
      </c>
      <c r="T19" s="11">
        <v>2540941.69</v>
      </c>
      <c r="U19" s="11">
        <v>9663379.8800000008</v>
      </c>
      <c r="V19" s="11"/>
      <c r="W19" s="11">
        <v>31463915.309999999</v>
      </c>
      <c r="X19" s="11">
        <v>17615380.57</v>
      </c>
      <c r="Y19" s="11">
        <v>2439762.52</v>
      </c>
      <c r="Z19" s="11">
        <v>1344133.94</v>
      </c>
      <c r="AA19" s="11">
        <v>9583570.2100000009</v>
      </c>
      <c r="AB19" s="11">
        <v>4084313.18</v>
      </c>
      <c r="AC19" s="11">
        <v>1719544.47</v>
      </c>
      <c r="AD19" s="11">
        <v>1715101.48</v>
      </c>
      <c r="AE19" s="11">
        <v>193.46</v>
      </c>
      <c r="AF19" s="11">
        <v>0</v>
      </c>
      <c r="AG19" s="11">
        <v>2228176.11</v>
      </c>
      <c r="AH19" s="11">
        <v>61474.03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8493.52</v>
      </c>
      <c r="AT19" s="11">
        <v>0</v>
      </c>
      <c r="AU19" s="11">
        <v>114640.63</v>
      </c>
      <c r="AV19" s="11">
        <v>93303.11</v>
      </c>
      <c r="AW19" s="11">
        <v>280357.65000000002</v>
      </c>
      <c r="AX19" s="11">
        <v>280274.01</v>
      </c>
      <c r="AY19" s="12">
        <v>12731.57</v>
      </c>
      <c r="AZ19" s="12">
        <v>2918.08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1">
        <v>16387470.140000001</v>
      </c>
      <c r="BH19" s="11">
        <v>7581517.8399999999</v>
      </c>
      <c r="BI19" s="12">
        <v>10090.39</v>
      </c>
      <c r="BJ19" s="12">
        <v>20.399999999999999</v>
      </c>
      <c r="BK19" s="12">
        <v>206401.32</v>
      </c>
      <c r="BL19" s="12">
        <v>26054.15</v>
      </c>
      <c r="BM19" s="12">
        <v>0</v>
      </c>
      <c r="BN19" s="12">
        <v>0</v>
      </c>
      <c r="BO19" s="12">
        <v>0</v>
      </c>
      <c r="BP19" s="12">
        <v>0</v>
      </c>
      <c r="BQ19" s="12">
        <v>1912314.27</v>
      </c>
      <c r="BR19" s="12">
        <v>1902906.12</v>
      </c>
      <c r="BS19" s="12">
        <v>179179.81</v>
      </c>
      <c r="BT19" s="12">
        <v>27855.52</v>
      </c>
      <c r="BU19" s="12">
        <v>0</v>
      </c>
      <c r="BV19" s="12">
        <v>0</v>
      </c>
      <c r="BW19" s="12">
        <v>280497.62</v>
      </c>
      <c r="BX19" s="12">
        <v>280344</v>
      </c>
      <c r="BY19" s="12">
        <v>784022.04</v>
      </c>
      <c r="BZ19" s="12">
        <v>578985.86</v>
      </c>
      <c r="CA19" s="11">
        <v>3372505.46</v>
      </c>
      <c r="CB19" s="11">
        <v>2816166.04</v>
      </c>
      <c r="CC19" s="11">
        <v>13014964.689999999</v>
      </c>
      <c r="CD19" s="11">
        <v>4765351.8099999996</v>
      </c>
      <c r="CE19" s="13">
        <f t="shared" si="1"/>
        <v>2.4175182998517992</v>
      </c>
      <c r="CF19" s="13">
        <f t="shared" si="0"/>
        <v>3.6965540577789997</v>
      </c>
      <c r="CG19" s="14"/>
      <c r="CH19" s="14"/>
      <c r="CI19" s="38"/>
      <c r="CJ19" s="38"/>
    </row>
    <row r="20" spans="1:88" s="15" customFormat="1" x14ac:dyDescent="0.25">
      <c r="A20" s="9">
        <v>11</v>
      </c>
      <c r="B20" s="10">
        <v>45611</v>
      </c>
      <c r="C20" s="11">
        <v>1466209.77</v>
      </c>
      <c r="D20" s="11">
        <v>952749.9</v>
      </c>
      <c r="E20" s="11">
        <v>9929533.1699999999</v>
      </c>
      <c r="F20" s="11"/>
      <c r="G20" s="11">
        <v>10795567.630000001</v>
      </c>
      <c r="H20" s="11">
        <v>0</v>
      </c>
      <c r="I20" s="11">
        <v>0</v>
      </c>
      <c r="J20" s="11"/>
      <c r="K20" s="11">
        <v>2433000</v>
      </c>
      <c r="L20" s="11"/>
      <c r="M20" s="11">
        <v>0</v>
      </c>
      <c r="N20" s="11"/>
      <c r="O20" s="11">
        <v>14053598.9</v>
      </c>
      <c r="P20" s="11">
        <v>14053598.9</v>
      </c>
      <c r="Q20" s="11">
        <v>0</v>
      </c>
      <c r="R20" s="11">
        <v>0</v>
      </c>
      <c r="S20" s="11">
        <v>2552460.54</v>
      </c>
      <c r="T20" s="11">
        <v>2552460.54</v>
      </c>
      <c r="U20" s="11">
        <v>9663379.8800000008</v>
      </c>
      <c r="V20" s="11"/>
      <c r="W20" s="11">
        <v>31566990.129999999</v>
      </c>
      <c r="X20" s="11">
        <v>17558809.329999998</v>
      </c>
      <c r="Y20" s="11">
        <v>2431703.2799999998</v>
      </c>
      <c r="Z20" s="11">
        <v>1343447.8</v>
      </c>
      <c r="AA20" s="11">
        <v>9538070.3300000001</v>
      </c>
      <c r="AB20" s="11">
        <v>4040156.89</v>
      </c>
      <c r="AC20" s="11">
        <v>1180991.8400000001</v>
      </c>
      <c r="AD20" s="11">
        <v>1176575.32</v>
      </c>
      <c r="AE20" s="11">
        <v>0</v>
      </c>
      <c r="AF20" s="11">
        <v>0</v>
      </c>
      <c r="AG20" s="11">
        <v>2319661.41</v>
      </c>
      <c r="AH20" s="11">
        <v>62363.35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8493.52</v>
      </c>
      <c r="AT20" s="11">
        <v>0</v>
      </c>
      <c r="AU20" s="11">
        <v>96315.46</v>
      </c>
      <c r="AV20" s="11">
        <v>75812.929999999993</v>
      </c>
      <c r="AW20" s="11">
        <v>189332.98</v>
      </c>
      <c r="AX20" s="11">
        <v>188772.01</v>
      </c>
      <c r="AY20" s="12">
        <v>12748.51</v>
      </c>
      <c r="AZ20" s="12">
        <v>2918.73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1">
        <v>15777317.33</v>
      </c>
      <c r="BH20" s="11">
        <v>6890047.0300000003</v>
      </c>
      <c r="BI20" s="12">
        <v>9808.17</v>
      </c>
      <c r="BJ20" s="12">
        <v>20.309999999999999</v>
      </c>
      <c r="BK20" s="12">
        <v>206454.1</v>
      </c>
      <c r="BL20" s="12">
        <v>26046.6</v>
      </c>
      <c r="BM20" s="12">
        <v>0</v>
      </c>
      <c r="BN20" s="12">
        <v>0</v>
      </c>
      <c r="BO20" s="12">
        <v>0</v>
      </c>
      <c r="BP20" s="12">
        <v>0</v>
      </c>
      <c r="BQ20" s="12">
        <v>1344420.04</v>
      </c>
      <c r="BR20" s="12">
        <v>1334116.57</v>
      </c>
      <c r="BS20" s="12">
        <v>179156.24</v>
      </c>
      <c r="BT20" s="12">
        <v>27831.96</v>
      </c>
      <c r="BU20" s="12">
        <v>0</v>
      </c>
      <c r="BV20" s="12">
        <v>0</v>
      </c>
      <c r="BW20" s="12">
        <v>188937.79</v>
      </c>
      <c r="BX20" s="12">
        <v>188574.42</v>
      </c>
      <c r="BY20" s="12">
        <v>776465.04</v>
      </c>
      <c r="BZ20" s="12">
        <v>573964.92000000004</v>
      </c>
      <c r="CA20" s="11">
        <v>2705241.38</v>
      </c>
      <c r="CB20" s="11">
        <v>2150554.79</v>
      </c>
      <c r="CC20" s="11">
        <v>13072075.949999999</v>
      </c>
      <c r="CD20" s="11">
        <v>4739492.24</v>
      </c>
      <c r="CE20" s="13">
        <f t="shared" si="1"/>
        <v>2.4148413955627301</v>
      </c>
      <c r="CF20" s="13">
        <f t="shared" si="0"/>
        <v>3.7047870195478994</v>
      </c>
      <c r="CG20" s="14"/>
      <c r="CH20" s="14"/>
      <c r="CI20" s="38"/>
      <c r="CJ20" s="38"/>
    </row>
    <row r="21" spans="1:88" s="15" customFormat="1" x14ac:dyDescent="0.25">
      <c r="A21" s="9">
        <v>12</v>
      </c>
      <c r="B21" s="10">
        <v>45612</v>
      </c>
      <c r="C21" s="11">
        <v>1438345.87</v>
      </c>
      <c r="D21" s="11">
        <v>864199.37</v>
      </c>
      <c r="E21" s="11">
        <v>893054.52</v>
      </c>
      <c r="F21" s="11"/>
      <c r="G21" s="11">
        <v>10799290.92</v>
      </c>
      <c r="H21" s="11">
        <v>0</v>
      </c>
      <c r="I21" s="11">
        <v>0</v>
      </c>
      <c r="J21" s="11"/>
      <c r="K21" s="11">
        <v>11270000</v>
      </c>
      <c r="L21" s="11"/>
      <c r="M21" s="11">
        <v>0</v>
      </c>
      <c r="N21" s="11"/>
      <c r="O21" s="11">
        <v>13978992.800000001</v>
      </c>
      <c r="P21" s="11">
        <v>13978992.800000001</v>
      </c>
      <c r="Q21" s="11">
        <v>0</v>
      </c>
      <c r="R21" s="11">
        <v>0</v>
      </c>
      <c r="S21" s="11">
        <v>2278397.6800000002</v>
      </c>
      <c r="T21" s="11">
        <v>2278397.6800000002</v>
      </c>
      <c r="U21" s="11">
        <v>9663379.8800000008</v>
      </c>
      <c r="V21" s="11"/>
      <c r="W21" s="11">
        <v>30994701.91</v>
      </c>
      <c r="X21" s="11">
        <v>17121589.859999999</v>
      </c>
      <c r="Y21" s="11">
        <v>2447723.7599999998</v>
      </c>
      <c r="Z21" s="11">
        <v>1332797.6200000001</v>
      </c>
      <c r="AA21" s="11">
        <v>9461967.9900000002</v>
      </c>
      <c r="AB21" s="11">
        <v>3975858.69</v>
      </c>
      <c r="AC21" s="11">
        <v>1206361.7</v>
      </c>
      <c r="AD21" s="11">
        <v>1201976.27</v>
      </c>
      <c r="AE21" s="11">
        <v>0</v>
      </c>
      <c r="AF21" s="11">
        <v>0</v>
      </c>
      <c r="AG21" s="11">
        <v>2289409.39</v>
      </c>
      <c r="AH21" s="11">
        <v>39884.99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8467.85</v>
      </c>
      <c r="AT21" s="11">
        <v>0</v>
      </c>
      <c r="AU21" s="11">
        <v>91949.32</v>
      </c>
      <c r="AV21" s="11">
        <v>75634.080000000002</v>
      </c>
      <c r="AW21" s="11">
        <v>195450.22</v>
      </c>
      <c r="AX21" s="11">
        <v>194940.36</v>
      </c>
      <c r="AY21" s="12">
        <v>12678.9</v>
      </c>
      <c r="AZ21" s="12">
        <v>2897.56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1">
        <v>15714009.140000001</v>
      </c>
      <c r="BH21" s="11">
        <v>6823989.5599999996</v>
      </c>
      <c r="BI21" s="12">
        <v>9629.19</v>
      </c>
      <c r="BJ21" s="12">
        <v>20.23</v>
      </c>
      <c r="BK21" s="12">
        <v>202266.36</v>
      </c>
      <c r="BL21" s="12">
        <v>22880.73</v>
      </c>
      <c r="BM21" s="12">
        <v>0</v>
      </c>
      <c r="BN21" s="12">
        <v>0</v>
      </c>
      <c r="BO21" s="12">
        <v>0</v>
      </c>
      <c r="BP21" s="12">
        <v>0</v>
      </c>
      <c r="BQ21" s="12">
        <v>1840376.55</v>
      </c>
      <c r="BR21" s="12">
        <v>1678573.33</v>
      </c>
      <c r="BS21" s="12">
        <v>179091.14</v>
      </c>
      <c r="BT21" s="12">
        <v>27766.86</v>
      </c>
      <c r="BU21" s="12">
        <v>0</v>
      </c>
      <c r="BV21" s="12">
        <v>0</v>
      </c>
      <c r="BW21" s="12">
        <v>194765.78</v>
      </c>
      <c r="BX21" s="12">
        <v>194598.14</v>
      </c>
      <c r="BY21" s="12">
        <v>794935.41</v>
      </c>
      <c r="BZ21" s="12">
        <v>573464.01</v>
      </c>
      <c r="CA21" s="11">
        <v>3221064.43</v>
      </c>
      <c r="CB21" s="11">
        <v>2497303.2999999998</v>
      </c>
      <c r="CC21" s="11">
        <v>12492944.720000001</v>
      </c>
      <c r="CD21" s="11">
        <v>4326686.26</v>
      </c>
      <c r="CE21" s="13">
        <f t="shared" si="1"/>
        <v>2.4809764714943841</v>
      </c>
      <c r="CF21" s="13">
        <f t="shared" si="0"/>
        <v>3.9572062384759095</v>
      </c>
      <c r="CG21" s="14"/>
      <c r="CH21" s="14"/>
      <c r="CI21" s="38"/>
      <c r="CJ21" s="38"/>
    </row>
    <row r="22" spans="1:88" s="15" customFormat="1" x14ac:dyDescent="0.25">
      <c r="A22" s="9">
        <v>13</v>
      </c>
      <c r="B22" s="10">
        <v>45615</v>
      </c>
      <c r="C22" s="11">
        <v>1747813.78</v>
      </c>
      <c r="D22" s="11">
        <v>1225546.8899999999</v>
      </c>
      <c r="E22" s="11">
        <v>9646779.6300000008</v>
      </c>
      <c r="F22" s="11"/>
      <c r="G22" s="11">
        <v>10810458.93</v>
      </c>
      <c r="H22" s="11">
        <v>0</v>
      </c>
      <c r="I22" s="11">
        <v>0</v>
      </c>
      <c r="J22" s="11"/>
      <c r="K22" s="11">
        <v>2650000</v>
      </c>
      <c r="L22" s="11"/>
      <c r="M22" s="11">
        <v>0</v>
      </c>
      <c r="N22" s="11"/>
      <c r="O22" s="11">
        <v>14007202.800000001</v>
      </c>
      <c r="P22" s="11">
        <v>14007202.800000001</v>
      </c>
      <c r="Q22" s="11">
        <v>0</v>
      </c>
      <c r="R22" s="11">
        <v>0</v>
      </c>
      <c r="S22" s="11">
        <v>2593063.34</v>
      </c>
      <c r="T22" s="11">
        <v>2593063.34</v>
      </c>
      <c r="U22" s="11">
        <v>9663379.8800000008</v>
      </c>
      <c r="V22" s="11"/>
      <c r="W22" s="11">
        <v>31791938.600000001</v>
      </c>
      <c r="X22" s="11">
        <v>17825813.030000001</v>
      </c>
      <c r="Y22" s="11">
        <v>2441094.2599999998</v>
      </c>
      <c r="Z22" s="11">
        <v>1338806.52</v>
      </c>
      <c r="AA22" s="11">
        <v>9662033.1999999993</v>
      </c>
      <c r="AB22" s="11">
        <v>4064643.59</v>
      </c>
      <c r="AC22" s="11">
        <v>1512235.62</v>
      </c>
      <c r="AD22" s="11">
        <v>1507868.18</v>
      </c>
      <c r="AE22" s="11">
        <v>0</v>
      </c>
      <c r="AF22" s="11">
        <v>0</v>
      </c>
      <c r="AG22" s="11">
        <v>2688451.32</v>
      </c>
      <c r="AH22" s="11">
        <v>45756.14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25492.6</v>
      </c>
      <c r="AT22" s="11">
        <v>17024.75</v>
      </c>
      <c r="AU22" s="11">
        <v>91696.52</v>
      </c>
      <c r="AV22" s="11">
        <v>75721.509999999995</v>
      </c>
      <c r="AW22" s="11">
        <v>215791.96</v>
      </c>
      <c r="AX22" s="11">
        <v>215701.27</v>
      </c>
      <c r="AY22" s="12">
        <v>12747.48</v>
      </c>
      <c r="AZ22" s="12">
        <v>2940.88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1">
        <v>16649542.970000001</v>
      </c>
      <c r="BH22" s="11">
        <v>7268462.8399999999</v>
      </c>
      <c r="BI22" s="12">
        <v>9539.5300000000007</v>
      </c>
      <c r="BJ22" s="12">
        <v>20.55</v>
      </c>
      <c r="BK22" s="12">
        <v>222409.77</v>
      </c>
      <c r="BL22" s="12">
        <v>26237.41</v>
      </c>
      <c r="BM22" s="12">
        <v>0</v>
      </c>
      <c r="BN22" s="12">
        <v>0</v>
      </c>
      <c r="BO22" s="12">
        <v>0</v>
      </c>
      <c r="BP22" s="12">
        <v>0</v>
      </c>
      <c r="BQ22" s="12">
        <v>1903871.3</v>
      </c>
      <c r="BR22" s="12">
        <v>1897029.62</v>
      </c>
      <c r="BS22" s="12">
        <v>184601.74</v>
      </c>
      <c r="BT22" s="12">
        <v>33277.449999999997</v>
      </c>
      <c r="BU22" s="12">
        <v>0</v>
      </c>
      <c r="BV22" s="12">
        <v>0</v>
      </c>
      <c r="BW22" s="12">
        <v>215968.36</v>
      </c>
      <c r="BX22" s="12">
        <v>215789.47</v>
      </c>
      <c r="BY22" s="12">
        <v>560222.29</v>
      </c>
      <c r="BZ22" s="12">
        <v>216609.56</v>
      </c>
      <c r="CA22" s="11">
        <v>3096612.98</v>
      </c>
      <c r="CB22" s="11">
        <v>2388964.0499999998</v>
      </c>
      <c r="CC22" s="11">
        <v>13552929.99</v>
      </c>
      <c r="CD22" s="11">
        <v>4879498.79</v>
      </c>
      <c r="CE22" s="13">
        <f t="shared" si="1"/>
        <v>2.3457612946763255</v>
      </c>
      <c r="CF22" s="13">
        <f t="shared" si="0"/>
        <v>3.6532057486174723</v>
      </c>
      <c r="CG22" s="14"/>
      <c r="CH22" s="14"/>
      <c r="CI22" s="38"/>
      <c r="CJ22" s="38"/>
    </row>
    <row r="23" spans="1:88" s="15" customFormat="1" x14ac:dyDescent="0.25">
      <c r="A23" s="9">
        <v>14</v>
      </c>
      <c r="B23" s="10">
        <v>45616</v>
      </c>
      <c r="C23" s="11">
        <v>1620558.88</v>
      </c>
      <c r="D23" s="11">
        <v>1090139.99</v>
      </c>
      <c r="E23" s="11">
        <v>9698434.9100000001</v>
      </c>
      <c r="F23" s="11"/>
      <c r="G23" s="11">
        <v>10830815.52</v>
      </c>
      <c r="H23" s="11">
        <v>0</v>
      </c>
      <c r="I23" s="11">
        <v>0</v>
      </c>
      <c r="J23" s="11"/>
      <c r="K23" s="11">
        <v>2650000</v>
      </c>
      <c r="L23" s="11"/>
      <c r="M23" s="11">
        <v>0</v>
      </c>
      <c r="N23" s="11"/>
      <c r="O23" s="11">
        <v>14025639.5</v>
      </c>
      <c r="P23" s="11">
        <v>14025639.5</v>
      </c>
      <c r="Q23" s="11">
        <v>0</v>
      </c>
      <c r="R23" s="11">
        <v>0</v>
      </c>
      <c r="S23" s="11">
        <v>2747380.35</v>
      </c>
      <c r="T23" s="11">
        <v>2747380.35</v>
      </c>
      <c r="U23" s="11">
        <v>9663379.8800000008</v>
      </c>
      <c r="V23" s="11"/>
      <c r="W23" s="11">
        <v>31909449.27</v>
      </c>
      <c r="X23" s="11">
        <v>17863159.84</v>
      </c>
      <c r="Y23" s="11">
        <v>2437137.37</v>
      </c>
      <c r="Z23" s="11">
        <v>1345141.28</v>
      </c>
      <c r="AA23" s="11">
        <v>9694674.8200000003</v>
      </c>
      <c r="AB23" s="11">
        <v>4048776.97</v>
      </c>
      <c r="AC23" s="11">
        <v>1495867</v>
      </c>
      <c r="AD23" s="11">
        <v>1491478.8</v>
      </c>
      <c r="AE23" s="11">
        <v>0</v>
      </c>
      <c r="AF23" s="11">
        <v>0</v>
      </c>
      <c r="AG23" s="11">
        <v>2562042.08</v>
      </c>
      <c r="AH23" s="11">
        <v>44154.62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25485.3</v>
      </c>
      <c r="AT23" s="11">
        <v>17017.46</v>
      </c>
      <c r="AU23" s="11">
        <v>92169.67</v>
      </c>
      <c r="AV23" s="11">
        <v>76110.14</v>
      </c>
      <c r="AW23" s="11">
        <v>193217.34</v>
      </c>
      <c r="AX23" s="11">
        <v>193082.65</v>
      </c>
      <c r="AY23" s="12">
        <v>12716.9</v>
      </c>
      <c r="AZ23" s="12">
        <v>2942.11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1">
        <v>16513310.48</v>
      </c>
      <c r="BH23" s="11">
        <v>7218704.0300000003</v>
      </c>
      <c r="BI23" s="12">
        <v>9479.6200000000008</v>
      </c>
      <c r="BJ23" s="12">
        <v>20.59</v>
      </c>
      <c r="BK23" s="12">
        <v>217814.79</v>
      </c>
      <c r="BL23" s="12">
        <v>26149.48</v>
      </c>
      <c r="BM23" s="12">
        <v>0</v>
      </c>
      <c r="BN23" s="12">
        <v>0</v>
      </c>
      <c r="BO23" s="12">
        <v>0</v>
      </c>
      <c r="BP23" s="12">
        <v>0</v>
      </c>
      <c r="BQ23" s="12">
        <v>1710743.04</v>
      </c>
      <c r="BR23" s="12">
        <v>1698821.62</v>
      </c>
      <c r="BS23" s="12">
        <v>184675.82</v>
      </c>
      <c r="BT23" s="12">
        <v>33351.53</v>
      </c>
      <c r="BU23" s="12">
        <v>0</v>
      </c>
      <c r="BV23" s="12">
        <v>0</v>
      </c>
      <c r="BW23" s="12">
        <v>193064.38</v>
      </c>
      <c r="BX23" s="12">
        <v>193006.1</v>
      </c>
      <c r="BY23" s="12">
        <v>568868.11</v>
      </c>
      <c r="BZ23" s="12">
        <v>267755.90999999997</v>
      </c>
      <c r="CA23" s="11">
        <v>2884645.77</v>
      </c>
      <c r="CB23" s="11">
        <v>2219105.23</v>
      </c>
      <c r="CC23" s="11">
        <v>13628664.710000001</v>
      </c>
      <c r="CD23" s="11">
        <v>4999598.8</v>
      </c>
      <c r="CE23" s="13">
        <f t="shared" si="1"/>
        <v>2.3413481767283124</v>
      </c>
      <c r="CF23" s="13">
        <f t="shared" si="0"/>
        <v>3.5729186589931978</v>
      </c>
      <c r="CG23" s="14"/>
      <c r="CH23" s="14"/>
      <c r="CI23" s="38"/>
      <c r="CJ23" s="38"/>
    </row>
    <row r="24" spans="1:88" s="15" customFormat="1" x14ac:dyDescent="0.25">
      <c r="A24" s="9">
        <v>15</v>
      </c>
      <c r="B24" s="10">
        <v>45617</v>
      </c>
      <c r="C24" s="11">
        <v>1590580.73</v>
      </c>
      <c r="D24" s="11">
        <v>1073124.1299999999</v>
      </c>
      <c r="E24" s="11">
        <v>11182348.619999999</v>
      </c>
      <c r="F24" s="11"/>
      <c r="G24" s="11">
        <v>9150094.7300000004</v>
      </c>
      <c r="H24" s="11">
        <v>0</v>
      </c>
      <c r="I24" s="11">
        <v>0</v>
      </c>
      <c r="J24" s="11"/>
      <c r="K24" s="11">
        <v>2650000</v>
      </c>
      <c r="L24" s="11"/>
      <c r="M24" s="11">
        <v>0</v>
      </c>
      <c r="N24" s="11"/>
      <c r="O24" s="11">
        <v>14022823</v>
      </c>
      <c r="P24" s="11">
        <v>14022823</v>
      </c>
      <c r="Q24" s="11">
        <v>0</v>
      </c>
      <c r="R24" s="11">
        <v>0</v>
      </c>
      <c r="S24" s="11">
        <v>2907154.53</v>
      </c>
      <c r="T24" s="11">
        <v>2907154.53</v>
      </c>
      <c r="U24" s="11">
        <v>9663379.8800000008</v>
      </c>
      <c r="V24" s="11"/>
      <c r="W24" s="11">
        <v>31839621.73</v>
      </c>
      <c r="X24" s="11">
        <v>18003101.66</v>
      </c>
      <c r="Y24" s="11">
        <v>2415230.7400000002</v>
      </c>
      <c r="Z24" s="11">
        <v>1340640.3</v>
      </c>
      <c r="AA24" s="11">
        <v>9561513.6199999992</v>
      </c>
      <c r="AB24" s="11">
        <v>4041541.45</v>
      </c>
      <c r="AC24" s="11">
        <v>1798442.16</v>
      </c>
      <c r="AD24" s="11">
        <v>1794077.33</v>
      </c>
      <c r="AE24" s="11">
        <v>0</v>
      </c>
      <c r="AF24" s="11">
        <v>0</v>
      </c>
      <c r="AG24" s="11">
        <v>2537646.2400000002</v>
      </c>
      <c r="AH24" s="11">
        <v>44128.86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25507.34</v>
      </c>
      <c r="AT24" s="11">
        <v>17039.490000000002</v>
      </c>
      <c r="AU24" s="11">
        <v>93825.23</v>
      </c>
      <c r="AV24" s="11">
        <v>77405.679999999993</v>
      </c>
      <c r="AW24" s="11">
        <v>233152.61</v>
      </c>
      <c r="AX24" s="11">
        <v>233077.5</v>
      </c>
      <c r="AY24" s="12">
        <v>12723.1</v>
      </c>
      <c r="AZ24" s="12">
        <v>2943.03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1">
        <v>16678041.039999999</v>
      </c>
      <c r="BH24" s="11">
        <v>7550853.6500000004</v>
      </c>
      <c r="BI24" s="12">
        <v>9594.51</v>
      </c>
      <c r="BJ24" s="12">
        <v>20.52</v>
      </c>
      <c r="BK24" s="12">
        <v>210753.44</v>
      </c>
      <c r="BL24" s="12">
        <v>26651.13</v>
      </c>
      <c r="BM24" s="12">
        <v>0</v>
      </c>
      <c r="BN24" s="12">
        <v>0</v>
      </c>
      <c r="BO24" s="12">
        <v>0</v>
      </c>
      <c r="BP24" s="12">
        <v>0</v>
      </c>
      <c r="BQ24" s="12">
        <v>1957474.32</v>
      </c>
      <c r="BR24" s="12">
        <v>1947281.87</v>
      </c>
      <c r="BS24" s="12">
        <v>83425.45</v>
      </c>
      <c r="BT24" s="12">
        <v>33318.879999999997</v>
      </c>
      <c r="BU24" s="12">
        <v>0</v>
      </c>
      <c r="BV24" s="12">
        <v>0</v>
      </c>
      <c r="BW24" s="12">
        <v>233686.44</v>
      </c>
      <c r="BX24" s="12">
        <v>233344.42</v>
      </c>
      <c r="BY24" s="12">
        <v>311894.07</v>
      </c>
      <c r="BZ24" s="12">
        <v>131896.01</v>
      </c>
      <c r="CA24" s="11">
        <v>2806828.22</v>
      </c>
      <c r="CB24" s="11">
        <v>2372512.84</v>
      </c>
      <c r="CC24" s="11">
        <v>13871212.82</v>
      </c>
      <c r="CD24" s="11">
        <v>5178340.8099999996</v>
      </c>
      <c r="CE24" s="13">
        <f t="shared" si="1"/>
        <v>2.2953740342079185</v>
      </c>
      <c r="CF24" s="13">
        <f t="shared" si="0"/>
        <v>3.4766158351790679</v>
      </c>
      <c r="CG24" s="14"/>
      <c r="CH24" s="14"/>
      <c r="CI24" s="38"/>
      <c r="CJ24" s="38"/>
    </row>
    <row r="25" spans="1:88" s="15" customFormat="1" x14ac:dyDescent="0.25">
      <c r="A25" s="9">
        <v>16</v>
      </c>
      <c r="B25" s="10">
        <v>45618</v>
      </c>
      <c r="C25" s="11">
        <v>1509133.56</v>
      </c>
      <c r="D25" s="11">
        <v>1004881.31</v>
      </c>
      <c r="E25" s="11">
        <v>11425871.960000001</v>
      </c>
      <c r="F25" s="11"/>
      <c r="G25" s="11">
        <v>9153749.4900000002</v>
      </c>
      <c r="H25" s="11">
        <v>0</v>
      </c>
      <c r="I25" s="11">
        <v>0</v>
      </c>
      <c r="J25" s="11"/>
      <c r="K25" s="11">
        <v>2650000</v>
      </c>
      <c r="L25" s="11"/>
      <c r="M25" s="11">
        <v>0</v>
      </c>
      <c r="N25" s="11"/>
      <c r="O25" s="11">
        <v>13991470.9</v>
      </c>
      <c r="P25" s="11">
        <v>13991470.9</v>
      </c>
      <c r="Q25" s="11">
        <v>0</v>
      </c>
      <c r="R25" s="11">
        <v>0</v>
      </c>
      <c r="S25" s="11">
        <v>2340762.42</v>
      </c>
      <c r="T25" s="11">
        <v>2340762.42</v>
      </c>
      <c r="U25" s="11">
        <v>9663379.8800000008</v>
      </c>
      <c r="V25" s="11"/>
      <c r="W25" s="11">
        <v>31407608.449999999</v>
      </c>
      <c r="X25" s="11">
        <v>17337114.629999999</v>
      </c>
      <c r="Y25" s="11">
        <v>2394519.2000000002</v>
      </c>
      <c r="Z25" s="11">
        <v>1336192.29</v>
      </c>
      <c r="AA25" s="11">
        <v>9556000.7200000007</v>
      </c>
      <c r="AB25" s="11">
        <v>3964429.47</v>
      </c>
      <c r="AC25" s="11">
        <v>1125245.3600000001</v>
      </c>
      <c r="AD25" s="11">
        <v>1120907.44</v>
      </c>
      <c r="AE25" s="11">
        <v>0</v>
      </c>
      <c r="AF25" s="11">
        <v>0</v>
      </c>
      <c r="AG25" s="11">
        <v>2543118.67</v>
      </c>
      <c r="AH25" s="11">
        <v>45276.05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25457.61</v>
      </c>
      <c r="AT25" s="11">
        <v>16989.77</v>
      </c>
      <c r="AU25" s="11">
        <v>91830.27</v>
      </c>
      <c r="AV25" s="11">
        <v>75675.12</v>
      </c>
      <c r="AW25" s="11">
        <v>258601.04</v>
      </c>
      <c r="AX25" s="11">
        <v>258597.27</v>
      </c>
      <c r="AY25" s="12">
        <v>12773.03</v>
      </c>
      <c r="AZ25" s="12">
        <v>2936.33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1">
        <v>16007545.91</v>
      </c>
      <c r="BH25" s="11">
        <v>6821003.75</v>
      </c>
      <c r="BI25" s="12">
        <v>9303.0400000000009</v>
      </c>
      <c r="BJ25" s="12">
        <v>20.49</v>
      </c>
      <c r="BK25" s="12">
        <v>210131.99</v>
      </c>
      <c r="BL25" s="12">
        <v>26586.89</v>
      </c>
      <c r="BM25" s="12">
        <v>0</v>
      </c>
      <c r="BN25" s="12">
        <v>0</v>
      </c>
      <c r="BO25" s="12">
        <v>0</v>
      </c>
      <c r="BP25" s="12">
        <v>0</v>
      </c>
      <c r="BQ25" s="12">
        <v>1854834.21</v>
      </c>
      <c r="BR25" s="12">
        <v>1842955.5</v>
      </c>
      <c r="BS25" s="12">
        <v>83362.81</v>
      </c>
      <c r="BT25" s="12">
        <v>33256.25</v>
      </c>
      <c r="BU25" s="12">
        <v>0</v>
      </c>
      <c r="BV25" s="12">
        <v>0</v>
      </c>
      <c r="BW25" s="12">
        <v>259717.94</v>
      </c>
      <c r="BX25" s="12">
        <v>259155.72</v>
      </c>
      <c r="BY25" s="12">
        <v>296570.87</v>
      </c>
      <c r="BZ25" s="12">
        <v>125919.96</v>
      </c>
      <c r="CA25" s="11">
        <v>2713920.87</v>
      </c>
      <c r="CB25" s="11">
        <v>2287894.81</v>
      </c>
      <c r="CC25" s="11">
        <v>13293625.050000001</v>
      </c>
      <c r="CD25" s="11">
        <v>4533108.9400000004</v>
      </c>
      <c r="CE25" s="13">
        <f t="shared" si="1"/>
        <v>2.3626067631567507</v>
      </c>
      <c r="CF25" s="13">
        <f t="shared" si="0"/>
        <v>3.8245528310643242</v>
      </c>
      <c r="CG25" s="14"/>
      <c r="CH25" s="14"/>
      <c r="CI25" s="38"/>
      <c r="CJ25" s="38"/>
    </row>
    <row r="26" spans="1:88" s="15" customFormat="1" x14ac:dyDescent="0.25">
      <c r="A26" s="9">
        <v>17</v>
      </c>
      <c r="B26" s="10">
        <v>45619</v>
      </c>
      <c r="C26" s="11">
        <v>1501008.03</v>
      </c>
      <c r="D26" s="11">
        <v>944511.22</v>
      </c>
      <c r="E26" s="11">
        <v>2140601.56</v>
      </c>
      <c r="F26" s="11"/>
      <c r="G26" s="11">
        <v>9157389.1799999997</v>
      </c>
      <c r="H26" s="11">
        <v>0</v>
      </c>
      <c r="I26" s="11">
        <v>0</v>
      </c>
      <c r="J26" s="11"/>
      <c r="K26" s="11">
        <v>11332000</v>
      </c>
      <c r="L26" s="11"/>
      <c r="M26" s="11">
        <v>0</v>
      </c>
      <c r="N26" s="11"/>
      <c r="O26" s="11">
        <v>13988027</v>
      </c>
      <c r="P26" s="11">
        <v>13988027</v>
      </c>
      <c r="Q26" s="11">
        <v>0</v>
      </c>
      <c r="R26" s="11">
        <v>0</v>
      </c>
      <c r="S26" s="11">
        <v>2940425.8</v>
      </c>
      <c r="T26" s="11">
        <v>2940425.8</v>
      </c>
      <c r="U26" s="11">
        <v>9663379.8800000008</v>
      </c>
      <c r="V26" s="11"/>
      <c r="W26" s="11">
        <v>31396071.68</v>
      </c>
      <c r="X26" s="11">
        <v>17872964.02</v>
      </c>
      <c r="Y26" s="11">
        <v>2403152.0099999998</v>
      </c>
      <c r="Z26" s="11">
        <v>1325202.99</v>
      </c>
      <c r="AA26" s="11">
        <v>9307016.3599999994</v>
      </c>
      <c r="AB26" s="11">
        <v>3945219.95</v>
      </c>
      <c r="AC26" s="11">
        <v>1225161.19</v>
      </c>
      <c r="AD26" s="11">
        <v>1220809.77</v>
      </c>
      <c r="AE26" s="11">
        <v>0</v>
      </c>
      <c r="AF26" s="11">
        <v>0</v>
      </c>
      <c r="AG26" s="11">
        <v>2494206.5499999998</v>
      </c>
      <c r="AH26" s="11">
        <v>45288.69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25419.55</v>
      </c>
      <c r="AT26" s="11">
        <v>16951.7</v>
      </c>
      <c r="AU26" s="11">
        <v>92712.9</v>
      </c>
      <c r="AV26" s="11">
        <v>75726.649999999994</v>
      </c>
      <c r="AW26" s="11">
        <v>202742.63</v>
      </c>
      <c r="AX26" s="11">
        <v>202701.08</v>
      </c>
      <c r="AY26" s="12">
        <v>12772.23</v>
      </c>
      <c r="AZ26" s="12">
        <v>2927.35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1">
        <v>15763183.41</v>
      </c>
      <c r="BH26" s="11">
        <v>6834828.1900000004</v>
      </c>
      <c r="BI26" s="12">
        <v>8967.6</v>
      </c>
      <c r="BJ26" s="12">
        <v>20.49</v>
      </c>
      <c r="BK26" s="12">
        <v>207178.68</v>
      </c>
      <c r="BL26" s="12">
        <v>26938.44</v>
      </c>
      <c r="BM26" s="12">
        <v>0</v>
      </c>
      <c r="BN26" s="12">
        <v>0</v>
      </c>
      <c r="BO26" s="12">
        <v>0</v>
      </c>
      <c r="BP26" s="12">
        <v>0</v>
      </c>
      <c r="BQ26" s="12">
        <v>1505391.46</v>
      </c>
      <c r="BR26" s="12">
        <v>1350026.96</v>
      </c>
      <c r="BS26" s="12">
        <v>82838.350000000006</v>
      </c>
      <c r="BT26" s="12">
        <v>33282.61</v>
      </c>
      <c r="BU26" s="12">
        <v>0</v>
      </c>
      <c r="BV26" s="12">
        <v>0</v>
      </c>
      <c r="BW26" s="12">
        <v>204124.13</v>
      </c>
      <c r="BX26" s="12">
        <v>203391.83</v>
      </c>
      <c r="BY26" s="12">
        <v>314706.15999999997</v>
      </c>
      <c r="BZ26" s="12">
        <v>126479.17</v>
      </c>
      <c r="CA26" s="11">
        <v>2323206.38</v>
      </c>
      <c r="CB26" s="11">
        <v>1740139.5</v>
      </c>
      <c r="CC26" s="11">
        <v>13439977.029999999</v>
      </c>
      <c r="CD26" s="11">
        <v>5094688.6900000004</v>
      </c>
      <c r="CE26" s="13">
        <f t="shared" si="1"/>
        <v>2.3360212305362849</v>
      </c>
      <c r="CF26" s="13">
        <f t="shared" si="0"/>
        <v>3.5081562598871958</v>
      </c>
      <c r="CG26" s="14"/>
      <c r="CH26" s="14"/>
      <c r="CI26" s="38"/>
      <c r="CJ26" s="38"/>
    </row>
    <row r="27" spans="1:88" s="15" customFormat="1" x14ac:dyDescent="0.25">
      <c r="A27" s="9">
        <v>18</v>
      </c>
      <c r="B27" s="10">
        <v>45622</v>
      </c>
      <c r="C27" s="11">
        <v>1425459.35</v>
      </c>
      <c r="D27" s="11">
        <v>878787.19</v>
      </c>
      <c r="E27" s="11">
        <v>947884.11</v>
      </c>
      <c r="F27" s="11"/>
      <c r="G27" s="11">
        <v>9168362.9700000007</v>
      </c>
      <c r="H27" s="11">
        <v>0</v>
      </c>
      <c r="I27" s="11">
        <v>0</v>
      </c>
      <c r="J27" s="11"/>
      <c r="K27" s="11">
        <v>12782000</v>
      </c>
      <c r="L27" s="11"/>
      <c r="M27" s="11">
        <v>0</v>
      </c>
      <c r="N27" s="11"/>
      <c r="O27" s="11">
        <v>13943400.9</v>
      </c>
      <c r="P27" s="11">
        <v>13943400.9</v>
      </c>
      <c r="Q27" s="11">
        <v>0</v>
      </c>
      <c r="R27" s="11">
        <v>0</v>
      </c>
      <c r="S27" s="11">
        <v>2702043.94</v>
      </c>
      <c r="T27" s="11">
        <v>2702043.94</v>
      </c>
      <c r="U27" s="11">
        <v>9663379.8800000008</v>
      </c>
      <c r="V27" s="11"/>
      <c r="W27" s="11">
        <v>31305771.390000001</v>
      </c>
      <c r="X27" s="11">
        <v>17524232.030000001</v>
      </c>
      <c r="Y27" s="11">
        <v>2397189.6800000002</v>
      </c>
      <c r="Z27" s="11">
        <v>1327061.6599999999</v>
      </c>
      <c r="AA27" s="11">
        <v>9452382.9600000009</v>
      </c>
      <c r="AB27" s="11">
        <v>3963397.49</v>
      </c>
      <c r="AC27" s="11">
        <v>1509073.8</v>
      </c>
      <c r="AD27" s="11">
        <v>1504729.84</v>
      </c>
      <c r="AE27" s="11">
        <v>0</v>
      </c>
      <c r="AF27" s="11">
        <v>0</v>
      </c>
      <c r="AG27" s="11">
        <v>3084473.89</v>
      </c>
      <c r="AH27" s="11">
        <v>43971.35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25235</v>
      </c>
      <c r="AT27" s="11">
        <v>16767.150000000001</v>
      </c>
      <c r="AU27" s="11">
        <v>92351.78</v>
      </c>
      <c r="AV27" s="11">
        <v>75781.279999999999</v>
      </c>
      <c r="AW27" s="11">
        <v>184642.81</v>
      </c>
      <c r="AX27" s="11">
        <v>183793.3</v>
      </c>
      <c r="AY27" s="12">
        <v>12848.49</v>
      </c>
      <c r="AZ27" s="12">
        <v>2926.49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1">
        <v>16758198.42</v>
      </c>
      <c r="BH27" s="11">
        <v>7118428.54</v>
      </c>
      <c r="BI27" s="12">
        <v>9072.7199999999993</v>
      </c>
      <c r="BJ27" s="12">
        <v>20.98</v>
      </c>
      <c r="BK27" s="12">
        <v>204662.9</v>
      </c>
      <c r="BL27" s="12">
        <v>26590.73</v>
      </c>
      <c r="BM27" s="12">
        <v>0</v>
      </c>
      <c r="BN27" s="12">
        <v>0</v>
      </c>
      <c r="BO27" s="12">
        <v>0</v>
      </c>
      <c r="BP27" s="12">
        <v>0</v>
      </c>
      <c r="BQ27" s="12">
        <v>1942506.52</v>
      </c>
      <c r="BR27" s="12">
        <v>1934967.29</v>
      </c>
      <c r="BS27" s="12">
        <v>82865.2</v>
      </c>
      <c r="BT27" s="12">
        <v>33309.449999999997</v>
      </c>
      <c r="BU27" s="12">
        <v>0</v>
      </c>
      <c r="BV27" s="12">
        <v>0</v>
      </c>
      <c r="BW27" s="12">
        <v>183259.87</v>
      </c>
      <c r="BX27" s="12">
        <v>183101.82</v>
      </c>
      <c r="BY27" s="12">
        <v>501531.42</v>
      </c>
      <c r="BZ27" s="12">
        <v>160803.95000000001</v>
      </c>
      <c r="CA27" s="11">
        <v>2923898.62</v>
      </c>
      <c r="CB27" s="11">
        <v>2338794.23</v>
      </c>
      <c r="CC27" s="11">
        <v>13834299.800000001</v>
      </c>
      <c r="CD27" s="11">
        <v>4779634.32</v>
      </c>
      <c r="CE27" s="13">
        <f t="shared" si="1"/>
        <v>2.2629097130018825</v>
      </c>
      <c r="CF27" s="13">
        <f t="shared" si="0"/>
        <v>3.6664378186153788</v>
      </c>
      <c r="CG27" s="14"/>
      <c r="CH27" s="14"/>
      <c r="CI27" s="38"/>
      <c r="CJ27" s="38"/>
    </row>
    <row r="28" spans="1:88" s="15" customFormat="1" x14ac:dyDescent="0.25">
      <c r="A28" s="9">
        <v>19</v>
      </c>
      <c r="B28" s="10">
        <v>45623</v>
      </c>
      <c r="C28" s="11">
        <v>1339295.45</v>
      </c>
      <c r="D28" s="11">
        <v>832688.95</v>
      </c>
      <c r="E28" s="11">
        <v>968146.59</v>
      </c>
      <c r="F28" s="11"/>
      <c r="G28" s="11">
        <v>9184477.8100000005</v>
      </c>
      <c r="H28" s="11">
        <v>0</v>
      </c>
      <c r="I28" s="11">
        <v>0</v>
      </c>
      <c r="J28" s="11"/>
      <c r="K28" s="11">
        <v>12852000</v>
      </c>
      <c r="L28" s="11"/>
      <c r="M28" s="11">
        <v>0</v>
      </c>
      <c r="N28" s="11"/>
      <c r="O28" s="11">
        <v>14022893.1</v>
      </c>
      <c r="P28" s="11">
        <v>14022893.1</v>
      </c>
      <c r="Q28" s="11">
        <v>0</v>
      </c>
      <c r="R28" s="11">
        <v>0</v>
      </c>
      <c r="S28" s="11">
        <v>2519472.67</v>
      </c>
      <c r="T28" s="11">
        <v>2519472.67</v>
      </c>
      <c r="U28" s="11">
        <v>9663379.8800000008</v>
      </c>
      <c r="V28" s="11"/>
      <c r="W28" s="11">
        <v>31222905.739999998</v>
      </c>
      <c r="X28" s="11">
        <v>17375054.719999999</v>
      </c>
      <c r="Y28" s="11">
        <v>2387782.56</v>
      </c>
      <c r="Z28" s="11">
        <v>1336750.82</v>
      </c>
      <c r="AA28" s="11">
        <v>9580842.6300000008</v>
      </c>
      <c r="AB28" s="11">
        <v>4010855.87</v>
      </c>
      <c r="AC28" s="11">
        <v>1228982.96</v>
      </c>
      <c r="AD28" s="11">
        <v>1224631.8799999999</v>
      </c>
      <c r="AE28" s="11">
        <v>3.46</v>
      </c>
      <c r="AF28" s="11">
        <v>0</v>
      </c>
      <c r="AG28" s="11">
        <v>3095580.99</v>
      </c>
      <c r="AH28" s="11">
        <v>44161.13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25422.43</v>
      </c>
      <c r="AT28" s="11">
        <v>16954.59</v>
      </c>
      <c r="AU28" s="11">
        <v>91429.63</v>
      </c>
      <c r="AV28" s="11">
        <v>76277.149999999994</v>
      </c>
      <c r="AW28" s="11">
        <v>201755.44</v>
      </c>
      <c r="AX28" s="11">
        <v>201651.93</v>
      </c>
      <c r="AY28" s="12">
        <v>12880.64</v>
      </c>
      <c r="AZ28" s="12">
        <v>2950.37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1">
        <v>16624680.74</v>
      </c>
      <c r="BH28" s="11">
        <v>6914233.7300000004</v>
      </c>
      <c r="BI28" s="12">
        <v>8932.33</v>
      </c>
      <c r="BJ28" s="12">
        <v>16.64</v>
      </c>
      <c r="BK28" s="12">
        <v>200179.65</v>
      </c>
      <c r="BL28" s="12">
        <v>24127.72</v>
      </c>
      <c r="BM28" s="12">
        <v>0</v>
      </c>
      <c r="BN28" s="12">
        <v>0</v>
      </c>
      <c r="BO28" s="12">
        <v>0</v>
      </c>
      <c r="BP28" s="12">
        <v>0</v>
      </c>
      <c r="BQ28" s="12">
        <v>1957068.49</v>
      </c>
      <c r="BR28" s="12">
        <v>1944856.83</v>
      </c>
      <c r="BS28" s="12">
        <v>82961.45</v>
      </c>
      <c r="BT28" s="12">
        <v>33405.71</v>
      </c>
      <c r="BU28" s="12">
        <v>0</v>
      </c>
      <c r="BV28" s="12">
        <v>0</v>
      </c>
      <c r="BW28" s="12">
        <v>201910.02</v>
      </c>
      <c r="BX28" s="12">
        <v>201729.22</v>
      </c>
      <c r="BY28" s="12">
        <v>453295.84</v>
      </c>
      <c r="BZ28" s="12">
        <v>141863.39000000001</v>
      </c>
      <c r="CA28" s="11">
        <v>2904347.78</v>
      </c>
      <c r="CB28" s="11">
        <v>2345999.5099999998</v>
      </c>
      <c r="CC28" s="11">
        <v>13720332.949999999</v>
      </c>
      <c r="CD28" s="11">
        <v>4568234.22</v>
      </c>
      <c r="CE28" s="13">
        <f t="shared" si="1"/>
        <v>2.2756667679846645</v>
      </c>
      <c r="CF28" s="13">
        <f t="shared" si="0"/>
        <v>3.8034509360161484</v>
      </c>
      <c r="CG28" s="14"/>
      <c r="CH28" s="14"/>
      <c r="CI28" s="38"/>
      <c r="CJ28" s="38"/>
    </row>
    <row r="29" spans="1:88" s="15" customFormat="1" x14ac:dyDescent="0.25">
      <c r="A29" s="9">
        <v>20</v>
      </c>
      <c r="B29" s="10">
        <v>45624</v>
      </c>
      <c r="C29" s="11">
        <v>1289402.3999999999</v>
      </c>
      <c r="D29" s="11">
        <v>790601.66</v>
      </c>
      <c r="E29" s="11">
        <v>1096566.27</v>
      </c>
      <c r="F29" s="11"/>
      <c r="G29" s="11">
        <v>9188104.1999999993</v>
      </c>
      <c r="H29" s="11">
        <v>0</v>
      </c>
      <c r="I29" s="11">
        <v>0</v>
      </c>
      <c r="J29" s="11"/>
      <c r="K29" s="11">
        <v>12632000</v>
      </c>
      <c r="L29" s="11"/>
      <c r="M29" s="11">
        <v>0</v>
      </c>
      <c r="N29" s="11"/>
      <c r="O29" s="11">
        <v>14060344.5</v>
      </c>
      <c r="P29" s="11">
        <v>14060344.5</v>
      </c>
      <c r="Q29" s="11">
        <v>0</v>
      </c>
      <c r="R29" s="11">
        <v>0</v>
      </c>
      <c r="S29" s="11">
        <v>1850318.95</v>
      </c>
      <c r="T29" s="11">
        <v>1850318.95</v>
      </c>
      <c r="U29" s="11">
        <v>9663379.8800000008</v>
      </c>
      <c r="V29" s="11"/>
      <c r="W29" s="11">
        <v>30453356.449999999</v>
      </c>
      <c r="X29" s="11">
        <v>16701265.119999999</v>
      </c>
      <c r="Y29" s="11">
        <v>2355337.38</v>
      </c>
      <c r="Z29" s="11">
        <v>1336829.7</v>
      </c>
      <c r="AA29" s="11">
        <v>9607403.6899999995</v>
      </c>
      <c r="AB29" s="11">
        <v>4063972.47</v>
      </c>
      <c r="AC29" s="11">
        <v>693380.28</v>
      </c>
      <c r="AD29" s="11">
        <v>688854.91</v>
      </c>
      <c r="AE29" s="11">
        <v>3</v>
      </c>
      <c r="AF29" s="11">
        <v>0</v>
      </c>
      <c r="AG29" s="11">
        <v>3103475.38</v>
      </c>
      <c r="AH29" s="11">
        <v>51358.45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25503.98</v>
      </c>
      <c r="AT29" s="11">
        <v>17036.14</v>
      </c>
      <c r="AU29" s="11">
        <v>94861.93</v>
      </c>
      <c r="AV29" s="11">
        <v>76208.75</v>
      </c>
      <c r="AW29" s="11">
        <v>162977.82999999999</v>
      </c>
      <c r="AX29" s="11">
        <v>162837.9</v>
      </c>
      <c r="AY29" s="12">
        <v>12894.91</v>
      </c>
      <c r="AZ29" s="12">
        <v>2961.82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1">
        <v>16055838.390000001</v>
      </c>
      <c r="BH29" s="11">
        <v>6400060.1200000001</v>
      </c>
      <c r="BI29" s="12">
        <v>8904.7900000000009</v>
      </c>
      <c r="BJ29" s="12">
        <v>16.670000000000002</v>
      </c>
      <c r="BK29" s="12">
        <v>199446.43</v>
      </c>
      <c r="BL29" s="12">
        <v>24138.3</v>
      </c>
      <c r="BM29" s="12">
        <v>0</v>
      </c>
      <c r="BN29" s="12">
        <v>0</v>
      </c>
      <c r="BO29" s="12">
        <v>0</v>
      </c>
      <c r="BP29" s="12">
        <v>0</v>
      </c>
      <c r="BQ29" s="12">
        <v>1758311.47</v>
      </c>
      <c r="BR29" s="12">
        <v>1751184.85</v>
      </c>
      <c r="BS29" s="12">
        <v>80915.69</v>
      </c>
      <c r="BT29" s="12">
        <v>33457.94</v>
      </c>
      <c r="BU29" s="12">
        <v>0</v>
      </c>
      <c r="BV29" s="12">
        <v>0</v>
      </c>
      <c r="BW29" s="12">
        <v>162957.31</v>
      </c>
      <c r="BX29" s="12">
        <v>162827.64000000001</v>
      </c>
      <c r="BY29" s="12">
        <v>741272.05</v>
      </c>
      <c r="BZ29" s="12">
        <v>566922.93999999994</v>
      </c>
      <c r="CA29" s="11">
        <v>2951807.74</v>
      </c>
      <c r="CB29" s="11">
        <v>2538548.36</v>
      </c>
      <c r="CC29" s="11">
        <v>13104030.65</v>
      </c>
      <c r="CD29" s="11">
        <v>3861511.76</v>
      </c>
      <c r="CE29" s="13">
        <f t="shared" si="1"/>
        <v>2.3239686523474363</v>
      </c>
      <c r="CF29" s="13">
        <f t="shared" si="0"/>
        <v>4.3250587225972863</v>
      </c>
      <c r="CG29" s="14"/>
      <c r="CH29" s="14"/>
      <c r="CI29" s="38"/>
      <c r="CJ29" s="38"/>
    </row>
    <row r="30" spans="1:88" s="15" customFormat="1" x14ac:dyDescent="0.25">
      <c r="A30" s="9">
        <v>21</v>
      </c>
      <c r="B30" s="10">
        <v>45625</v>
      </c>
      <c r="C30" s="11">
        <v>1245183.6000000001</v>
      </c>
      <c r="D30" s="11">
        <v>761022.54</v>
      </c>
      <c r="E30" s="11">
        <v>11973713.390000001</v>
      </c>
      <c r="F30" s="11"/>
      <c r="G30" s="11">
        <v>9191723.9000000004</v>
      </c>
      <c r="H30" s="11">
        <v>0</v>
      </c>
      <c r="I30" s="11">
        <v>0</v>
      </c>
      <c r="J30" s="11"/>
      <c r="K30" s="11">
        <v>2632000</v>
      </c>
      <c r="L30" s="11"/>
      <c r="M30" s="11">
        <v>0</v>
      </c>
      <c r="N30" s="11"/>
      <c r="O30" s="11">
        <v>14095210</v>
      </c>
      <c r="P30" s="11">
        <v>14095210</v>
      </c>
      <c r="Q30" s="11">
        <v>0</v>
      </c>
      <c r="R30" s="11">
        <v>0</v>
      </c>
      <c r="S30" s="11">
        <v>1905583.14</v>
      </c>
      <c r="T30" s="11">
        <v>1905583.14</v>
      </c>
      <c r="U30" s="11">
        <v>9663379.8800000008</v>
      </c>
      <c r="V30" s="11"/>
      <c r="W30" s="11">
        <v>31380034.149999999</v>
      </c>
      <c r="X30" s="11">
        <v>16761815.68</v>
      </c>
      <c r="Y30" s="11">
        <v>2351190.42</v>
      </c>
      <c r="Z30" s="11">
        <v>1339229.1100000001</v>
      </c>
      <c r="AA30" s="11">
        <v>9852956.1500000004</v>
      </c>
      <c r="AB30" s="11">
        <v>4000952.18</v>
      </c>
      <c r="AC30" s="11">
        <v>840756.73</v>
      </c>
      <c r="AD30" s="11">
        <v>836243.42</v>
      </c>
      <c r="AE30" s="11">
        <v>6</v>
      </c>
      <c r="AF30" s="11">
        <v>0</v>
      </c>
      <c r="AG30" s="11">
        <v>2950383.3</v>
      </c>
      <c r="AH30" s="11">
        <v>51256.93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17082.66</v>
      </c>
      <c r="AT30" s="11">
        <v>17082.66</v>
      </c>
      <c r="AU30" s="11">
        <v>97083.47</v>
      </c>
      <c r="AV30" s="11">
        <v>76428.28</v>
      </c>
      <c r="AW30" s="11">
        <v>481723</v>
      </c>
      <c r="AX30" s="11">
        <v>294188.53000000003</v>
      </c>
      <c r="AY30" s="11">
        <v>12902.41</v>
      </c>
      <c r="AZ30" s="11">
        <v>2967.78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16604084.130000001</v>
      </c>
      <c r="BH30" s="11">
        <v>6618348.8899999997</v>
      </c>
      <c r="BI30" s="11">
        <v>8455.5499999999993</v>
      </c>
      <c r="BJ30" s="11">
        <v>12.77</v>
      </c>
      <c r="BK30" s="11">
        <v>190935.45</v>
      </c>
      <c r="BL30" s="11">
        <v>24145.35</v>
      </c>
      <c r="BM30" s="11">
        <v>0</v>
      </c>
      <c r="BN30" s="11">
        <v>0</v>
      </c>
      <c r="BO30" s="11">
        <v>0</v>
      </c>
      <c r="BP30" s="11">
        <v>0</v>
      </c>
      <c r="BQ30" s="11">
        <v>1780399.13</v>
      </c>
      <c r="BR30" s="11">
        <v>1769586.25</v>
      </c>
      <c r="BS30" s="11">
        <v>80994.289999999994</v>
      </c>
      <c r="BT30" s="11">
        <v>33536.54</v>
      </c>
      <c r="BU30" s="11">
        <v>0</v>
      </c>
      <c r="BV30" s="11">
        <v>0</v>
      </c>
      <c r="BW30" s="11">
        <v>481479.14</v>
      </c>
      <c r="BX30" s="11">
        <v>439708.39</v>
      </c>
      <c r="BY30" s="11">
        <v>723357.87</v>
      </c>
      <c r="BZ30" s="11">
        <v>567952.25</v>
      </c>
      <c r="CA30" s="11">
        <v>3265621.42</v>
      </c>
      <c r="CB30" s="11">
        <v>2834941.55</v>
      </c>
      <c r="CC30" s="11">
        <v>13338462.710000001</v>
      </c>
      <c r="CD30" s="11">
        <v>3783407.34</v>
      </c>
      <c r="CE30" s="13">
        <f t="shared" si="1"/>
        <v>2.352597509342214</v>
      </c>
      <c r="CF30" s="13">
        <f t="shared" si="0"/>
        <v>4.4303491994599771</v>
      </c>
      <c r="CG30" s="14"/>
      <c r="CH30" s="14"/>
      <c r="CI30" s="38"/>
      <c r="CJ30" s="38"/>
    </row>
    <row r="31" spans="1:88" s="15" customFormat="1" x14ac:dyDescent="0.25">
      <c r="A31" s="9">
        <v>22</v>
      </c>
      <c r="B31" s="10">
        <v>45626</v>
      </c>
      <c r="C31" s="11">
        <v>1703876.33</v>
      </c>
      <c r="D31" s="11">
        <v>1146470.4099999999</v>
      </c>
      <c r="E31" s="11">
        <v>797112.99</v>
      </c>
      <c r="F31" s="11"/>
      <c r="G31" s="11">
        <v>9181737.9900000002</v>
      </c>
      <c r="H31" s="11">
        <v>0</v>
      </c>
      <c r="I31" s="11">
        <v>0</v>
      </c>
      <c r="J31" s="11"/>
      <c r="K31" s="11">
        <v>13226000</v>
      </c>
      <c r="L31" s="11"/>
      <c r="M31" s="11">
        <v>0</v>
      </c>
      <c r="N31" s="11"/>
      <c r="O31" s="11">
        <v>14100704.800000001</v>
      </c>
      <c r="P31" s="11">
        <v>14100704.800000001</v>
      </c>
      <c r="Q31" s="11">
        <v>0</v>
      </c>
      <c r="R31" s="11">
        <v>0</v>
      </c>
      <c r="S31" s="11">
        <v>2175238.81</v>
      </c>
      <c r="T31" s="11">
        <v>2175238.81</v>
      </c>
      <c r="U31" s="11">
        <v>9663379.8800000008</v>
      </c>
      <c r="V31" s="11"/>
      <c r="W31" s="11">
        <v>31521291.039999999</v>
      </c>
      <c r="X31" s="11">
        <v>17422414.02</v>
      </c>
      <c r="Y31" s="11">
        <v>2426857.21</v>
      </c>
      <c r="Z31" s="11">
        <v>1341496.6599999999</v>
      </c>
      <c r="AA31" s="11">
        <v>9529290.75</v>
      </c>
      <c r="AB31" s="11">
        <v>3940199.19</v>
      </c>
      <c r="AC31" s="11">
        <v>460988.92</v>
      </c>
      <c r="AD31" s="11">
        <v>456550.5</v>
      </c>
      <c r="AE31" s="11">
        <v>0</v>
      </c>
      <c r="AF31" s="11">
        <v>0</v>
      </c>
      <c r="AG31" s="11">
        <v>2871824.12</v>
      </c>
      <c r="AH31" s="11">
        <v>51313.1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17106.41</v>
      </c>
      <c r="AT31" s="11">
        <v>17106.41</v>
      </c>
      <c r="AU31" s="11">
        <v>97220.160000000003</v>
      </c>
      <c r="AV31" s="11">
        <v>76425.789999999994</v>
      </c>
      <c r="AW31" s="11">
        <v>187143.32</v>
      </c>
      <c r="AX31" s="11">
        <v>186986.58</v>
      </c>
      <c r="AY31" s="12">
        <v>12686.8</v>
      </c>
      <c r="AZ31" s="12">
        <v>2881.96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1">
        <v>15603117.689999999</v>
      </c>
      <c r="BH31" s="11">
        <v>6072960.2000000002</v>
      </c>
      <c r="BI31" s="12">
        <v>11956.33</v>
      </c>
      <c r="BJ31" s="12">
        <v>14.07</v>
      </c>
      <c r="BK31" s="12">
        <v>167408.9</v>
      </c>
      <c r="BL31" s="12">
        <v>13750.41</v>
      </c>
      <c r="BM31" s="12">
        <v>0</v>
      </c>
      <c r="BN31" s="12">
        <v>0</v>
      </c>
      <c r="BO31" s="12">
        <v>0</v>
      </c>
      <c r="BP31" s="12">
        <v>0</v>
      </c>
      <c r="BQ31" s="12">
        <v>1303307.17</v>
      </c>
      <c r="BR31" s="12">
        <v>1135115.02</v>
      </c>
      <c r="BS31" s="12">
        <v>115770.26</v>
      </c>
      <c r="BT31" s="12">
        <v>39998.83</v>
      </c>
      <c r="BU31" s="12">
        <v>0</v>
      </c>
      <c r="BV31" s="12">
        <v>0</v>
      </c>
      <c r="BW31" s="12">
        <v>186877.38</v>
      </c>
      <c r="BX31" s="12">
        <v>186853.61</v>
      </c>
      <c r="BY31" s="12">
        <v>312175.39</v>
      </c>
      <c r="BZ31" s="12">
        <v>135901.34</v>
      </c>
      <c r="CA31" s="11">
        <v>2097495.4300000002</v>
      </c>
      <c r="CB31" s="11">
        <v>1511633.27</v>
      </c>
      <c r="CC31" s="11">
        <v>13505622.26</v>
      </c>
      <c r="CD31" s="11">
        <v>4561326.92</v>
      </c>
      <c r="CE31" s="13">
        <f t="shared" ref="CE31" si="2">W31/CC31</f>
        <v>2.3339384467576543</v>
      </c>
      <c r="CF31" s="13">
        <f t="shared" ref="CF31" si="3">X31/CD31</f>
        <v>3.8195933607845851</v>
      </c>
      <c r="CG31" s="14"/>
      <c r="CH31" s="14"/>
      <c r="CI31" s="38"/>
      <c r="CJ31" s="38"/>
    </row>
    <row r="32" spans="1:88" s="15" customFormat="1" x14ac:dyDescent="0.25">
      <c r="A32" s="9"/>
      <c r="B32" s="10">
        <v>45627</v>
      </c>
      <c r="C32" s="16" t="s">
        <v>51</v>
      </c>
      <c r="D32" s="16" t="s">
        <v>51</v>
      </c>
      <c r="E32" s="16" t="s">
        <v>51</v>
      </c>
      <c r="F32" s="16" t="s">
        <v>51</v>
      </c>
      <c r="G32" s="16" t="s">
        <v>51</v>
      </c>
      <c r="H32" s="16" t="s">
        <v>51</v>
      </c>
      <c r="I32" s="16" t="s">
        <v>51</v>
      </c>
      <c r="J32" s="16" t="s">
        <v>51</v>
      </c>
      <c r="K32" s="16" t="s">
        <v>51</v>
      </c>
      <c r="L32" s="16" t="s">
        <v>51</v>
      </c>
      <c r="M32" s="16" t="s">
        <v>51</v>
      </c>
      <c r="N32" s="16" t="s">
        <v>51</v>
      </c>
      <c r="O32" s="16" t="s">
        <v>51</v>
      </c>
      <c r="P32" s="16" t="s">
        <v>51</v>
      </c>
      <c r="Q32" s="16" t="s">
        <v>51</v>
      </c>
      <c r="R32" s="16" t="s">
        <v>51</v>
      </c>
      <c r="S32" s="16" t="s">
        <v>51</v>
      </c>
      <c r="T32" s="16" t="s">
        <v>51</v>
      </c>
      <c r="U32" s="16" t="s">
        <v>51</v>
      </c>
      <c r="V32" s="16" t="s">
        <v>51</v>
      </c>
      <c r="W32" s="16" t="s">
        <v>51</v>
      </c>
      <c r="X32" s="16" t="s">
        <v>51</v>
      </c>
      <c r="Y32" s="16" t="s">
        <v>51</v>
      </c>
      <c r="Z32" s="16" t="s">
        <v>51</v>
      </c>
      <c r="AA32" s="16" t="s">
        <v>51</v>
      </c>
      <c r="AB32" s="16" t="s">
        <v>51</v>
      </c>
      <c r="AC32" s="16" t="s">
        <v>51</v>
      </c>
      <c r="AD32" s="16" t="s">
        <v>51</v>
      </c>
      <c r="AE32" s="16" t="s">
        <v>51</v>
      </c>
      <c r="AF32" s="16" t="s">
        <v>51</v>
      </c>
      <c r="AG32" s="16" t="s">
        <v>51</v>
      </c>
      <c r="AH32" s="16" t="s">
        <v>51</v>
      </c>
      <c r="AI32" s="16" t="s">
        <v>51</v>
      </c>
      <c r="AJ32" s="16" t="s">
        <v>51</v>
      </c>
      <c r="AK32" s="16" t="s">
        <v>51</v>
      </c>
      <c r="AL32" s="16" t="s">
        <v>51</v>
      </c>
      <c r="AM32" s="16" t="s">
        <v>51</v>
      </c>
      <c r="AN32" s="16" t="s">
        <v>51</v>
      </c>
      <c r="AO32" s="16" t="s">
        <v>51</v>
      </c>
      <c r="AP32" s="16" t="s">
        <v>51</v>
      </c>
      <c r="AQ32" s="16" t="s">
        <v>51</v>
      </c>
      <c r="AR32" s="16" t="s">
        <v>51</v>
      </c>
      <c r="AS32" s="16" t="s">
        <v>51</v>
      </c>
      <c r="AT32" s="16" t="s">
        <v>51</v>
      </c>
      <c r="AU32" s="16" t="s">
        <v>51</v>
      </c>
      <c r="AV32" s="16" t="s">
        <v>51</v>
      </c>
      <c r="AW32" s="16" t="s">
        <v>51</v>
      </c>
      <c r="AX32" s="16" t="s">
        <v>51</v>
      </c>
      <c r="AY32" s="16" t="s">
        <v>51</v>
      </c>
      <c r="AZ32" s="16" t="s">
        <v>51</v>
      </c>
      <c r="BA32" s="16" t="s">
        <v>51</v>
      </c>
      <c r="BB32" s="16" t="s">
        <v>51</v>
      </c>
      <c r="BC32" s="16" t="s">
        <v>51</v>
      </c>
      <c r="BD32" s="16" t="s">
        <v>51</v>
      </c>
      <c r="BE32" s="16" t="s">
        <v>51</v>
      </c>
      <c r="BF32" s="16" t="s">
        <v>51</v>
      </c>
      <c r="BG32" s="16" t="s">
        <v>51</v>
      </c>
      <c r="BH32" s="16" t="s">
        <v>51</v>
      </c>
      <c r="BI32" s="16" t="s">
        <v>51</v>
      </c>
      <c r="BJ32" s="16" t="s">
        <v>51</v>
      </c>
      <c r="BK32" s="16" t="s">
        <v>51</v>
      </c>
      <c r="BL32" s="16" t="s">
        <v>51</v>
      </c>
      <c r="BM32" s="16" t="s">
        <v>51</v>
      </c>
      <c r="BN32" s="16" t="s">
        <v>51</v>
      </c>
      <c r="BO32" s="16" t="s">
        <v>51</v>
      </c>
      <c r="BP32" s="16" t="s">
        <v>51</v>
      </c>
      <c r="BQ32" s="16" t="s">
        <v>51</v>
      </c>
      <c r="BR32" s="16" t="s">
        <v>51</v>
      </c>
      <c r="BS32" s="16" t="s">
        <v>51</v>
      </c>
      <c r="BT32" s="16" t="s">
        <v>51</v>
      </c>
      <c r="BU32" s="16" t="s">
        <v>51</v>
      </c>
      <c r="BV32" s="16" t="s">
        <v>51</v>
      </c>
      <c r="BW32" s="16" t="s">
        <v>51</v>
      </c>
      <c r="BX32" s="16" t="s">
        <v>51</v>
      </c>
      <c r="BY32" s="16" t="s">
        <v>51</v>
      </c>
      <c r="BZ32" s="16" t="s">
        <v>51</v>
      </c>
      <c r="CA32" s="16" t="s">
        <v>51</v>
      </c>
      <c r="CB32" s="16" t="s">
        <v>51</v>
      </c>
      <c r="CC32" s="16" t="s">
        <v>51</v>
      </c>
      <c r="CD32" s="16" t="s">
        <v>51</v>
      </c>
      <c r="CE32" s="13">
        <f>AVERAGE(CE10:CE31)</f>
        <v>2.3912252758791386</v>
      </c>
      <c r="CF32" s="13">
        <f>AVERAGE(CF10:CF31)</f>
        <v>3.7926212315574603</v>
      </c>
      <c r="CG32" s="14"/>
      <c r="CH32" s="14"/>
      <c r="CI32" s="38"/>
      <c r="CJ32" s="38"/>
    </row>
  </sheetData>
  <mergeCells count="49"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AG7:AH7"/>
    <mergeCell ref="AI7:AJ7"/>
    <mergeCell ref="AK7:AL7"/>
    <mergeCell ref="AM7:AN7"/>
    <mergeCell ref="AO7:AP7"/>
    <mergeCell ref="AQ7:AR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S7:BT7"/>
    <mergeCell ref="BU7:BV7"/>
    <mergeCell ref="BW7:BX7"/>
    <mergeCell ref="BY7:BZ7"/>
    <mergeCell ref="CA7:C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2024-12-04T09:34:09Z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