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S:\Головний Банк\Деп. Ринкового ризику та ризику ліквідності\!!! деп. Оцінки фінансових ризиків\MLRM\Нормативи НБУ\Звіти на НБУ\2022\01.07.22\"/>
    </mc:Choice>
  </mc:AlternateContent>
  <xr:revisionPtr revIDLastSave="0" documentId="13_ncr:1_{965D7F01-8D1C-439A-89AF-DBA7A319FD18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п.п. 10 пункту 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E31" i="2" l="1"/>
  <c r="CF31" i="2"/>
  <c r="CE17" i="2" l="1"/>
  <c r="CF12" i="2"/>
  <c r="CE23" i="2" l="1"/>
  <c r="CE19" i="2"/>
  <c r="CE15" i="2"/>
  <c r="CE27" i="2"/>
  <c r="CE29" i="2"/>
  <c r="CF27" i="2"/>
  <c r="CF17" i="2"/>
  <c r="CE25" i="2"/>
  <c r="CE21" i="2"/>
  <c r="CF29" i="2"/>
  <c r="CF16" i="2"/>
  <c r="CE22" i="2"/>
  <c r="CE13" i="2"/>
  <c r="CF24" i="2"/>
  <c r="CF14" i="2"/>
  <c r="CF26" i="2"/>
  <c r="CF21" i="2"/>
  <c r="CF19" i="2"/>
  <c r="CE14" i="2"/>
  <c r="CE12" i="2"/>
  <c r="CE20" i="2"/>
  <c r="CE26" i="2"/>
  <c r="CF13" i="2"/>
  <c r="CF28" i="2"/>
  <c r="CF18" i="2"/>
  <c r="CF11" i="2"/>
  <c r="CF30" i="2"/>
  <c r="CF25" i="2"/>
  <c r="CF23" i="2"/>
  <c r="CE18" i="2"/>
  <c r="CE16" i="2"/>
  <c r="CF20" i="2"/>
  <c r="CF10" i="2"/>
  <c r="CF22" i="2"/>
  <c r="CF15" i="2"/>
  <c r="CE10" i="2"/>
  <c r="CE24" i="2"/>
  <c r="CE30" i="2"/>
  <c r="CE11" i="2"/>
  <c r="CF32" i="2" l="1"/>
  <c r="CE28" i="2"/>
  <c r="CE32" i="2" s="1"/>
</calcChain>
</file>

<file path=xl/sharedStrings.xml><?xml version="1.0" encoding="utf-8"?>
<sst xmlns="http://schemas.openxmlformats.org/spreadsheetml/2006/main" count="211" uniqueCount="51">
  <si>
    <t>Таблиця</t>
  </si>
  <si>
    <t>(тис.грн)</t>
  </si>
  <si>
    <t>№ з/п</t>
  </si>
  <si>
    <t>Звітна дата</t>
  </si>
  <si>
    <t>Обсяг високоякісних ліквідних активів (ВЛА)</t>
  </si>
  <si>
    <t>Очікувані відпливи грошових коштів:</t>
  </si>
  <si>
    <t>Очікувані надходження грошових коштів:</t>
  </si>
  <si>
    <t>Чистий очікуваний відплив грошових коштів</t>
  </si>
  <si>
    <t>банкноти і монети</t>
  </si>
  <si>
    <r>
      <t>кошти в Національному банку [на кореспондентському рахунку та рахунку умовного зберігання (ескроу)]</t>
    </r>
    <r>
      <rPr>
        <strike/>
        <sz val="11"/>
        <rFont val="Times New Roman"/>
        <family val="1"/>
        <charset val="204"/>
      </rPr>
      <t xml:space="preserve"> </t>
    </r>
  </si>
  <si>
    <t>сума за ОВДП та ОЗДП, що рефінансуються Національним банком України</t>
  </si>
  <si>
    <t>сума за облігаціями внутрішніх місцевих позик та підприємств, розміщення яких здійснено під гарантію Кабінету Міністрів України, що рефінансуються Національним банком України</t>
  </si>
  <si>
    <t>сума за депозитними сертифікатами Національного банку України</t>
  </si>
  <si>
    <t>сума за депозитами в Національному банку України до 1 дня</t>
  </si>
  <si>
    <t>сума за борговими цінними паперами міжнародних фінансових організацій/державних органів країн G-7 з рейтингами провідних світових рейтингових агенств не нижче АА-/Аа3</t>
  </si>
  <si>
    <t>сума за борговими цінними паперами, емітованими міжнародними банками розвитку</t>
  </si>
  <si>
    <t>кошти на коррахунках в інших банках з рейтингом не нижче інвест.класу, що зменш.на суму незнижувального залишку за відповідними рахунками ностро</t>
  </si>
  <si>
    <t>сума обов'язкових резервів, що  підлягають зберіганню на кореспондентському рахунку банку в Національному банку в період утримання згідно з Положенням №806</t>
  </si>
  <si>
    <t>загальний обсяг високоякісних ліквідних активів (ВЛА)</t>
  </si>
  <si>
    <t>кошти фізичних осіб</t>
  </si>
  <si>
    <t>кошти суб'єктів господарської діяльності</t>
  </si>
  <si>
    <t>кошти інших банків</t>
  </si>
  <si>
    <t xml:space="preserve">кошти  бюджетних установ, виборчих фондів та фонду референдуму </t>
  </si>
  <si>
    <t>кошти небанківських фінансових установ</t>
  </si>
  <si>
    <t>кошти НБУ</t>
  </si>
  <si>
    <t>кредити від міжнародних та інших фінансових організацій</t>
  </si>
  <si>
    <t>цінні папери власного боргу</t>
  </si>
  <si>
    <t>субординований борг та капітальні інструменти з умовами списання/конверсії</t>
  </si>
  <si>
    <t>безвідкличні зобов'язання з кредитування, що надані банком</t>
  </si>
  <si>
    <t>операції , пов'язані з торговим фінансуванням (акредитиви та гарантії)</t>
  </si>
  <si>
    <t>транзитні та клірингові рахунки</t>
  </si>
  <si>
    <t>операції з деривативами</t>
  </si>
  <si>
    <t>кредиторська заборгованість</t>
  </si>
  <si>
    <t>інші балансові та позабалансові зобов'язання, за якими банк очікує відпливи</t>
  </si>
  <si>
    <t>забезпечене фондування</t>
  </si>
  <si>
    <t>сума простроченої заборгованості за очікуваними відпливами</t>
  </si>
  <si>
    <t>сукупні очікувані відпливи грошових коштів</t>
  </si>
  <si>
    <t>кредити фізичним особам</t>
  </si>
  <si>
    <t>кредити суб'єктам господарської діяльності</t>
  </si>
  <si>
    <t>кредити органам державної влади та місцевого самоврядування</t>
  </si>
  <si>
    <t>кошти в Національному банку</t>
  </si>
  <si>
    <t>операції з цінними паперами (які не включені до ВЛА)</t>
  </si>
  <si>
    <t>операції зворотнього репо</t>
  </si>
  <si>
    <t>операції з деривативами та дебіторською заборгованістю</t>
  </si>
  <si>
    <t xml:space="preserve">інші операції, за якими очікуються надходження (згідно з таблицею 1 додатку 3 до Методики розрахунку LCR) </t>
  </si>
  <si>
    <t>сукупні очікувані надходження грошових коштів</t>
  </si>
  <si>
    <t>у всіх валютах</t>
  </si>
  <si>
    <t>у іноземній валюті</t>
  </si>
  <si>
    <t>Коефіцієнт покриття ліквідністю (LCR)</t>
  </si>
  <si>
    <t>X</t>
  </si>
  <si>
    <t>Складові розрахунку коефіцієнтів покриття ліквідністю (LCR)  за всіма валютами та в іноземній валюті відповідно до Методики розрахунку коефіцієнта покриття ліквідністю АТ "Кредобанк",  станом на 1 липня 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</si>
</sst>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trike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7" fillId="2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4" fontId="0" fillId="2" borderId="0" xfId="2" applyNumberFormat="1" applyFont="1" applyFill="1"/>
    <xf numFmtId="164" fontId="0" fillId="2" borderId="0" xfId="1" applyNumberFormat="1" applyFont="1" applyFill="1" applyAlignment="1">
      <alignment horizontal="center"/>
    </xf>
    <xf numFmtId="164" fontId="0" fillId="2" borderId="0" xfId="1" applyNumberFormat="1" applyFon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10" fontId="0" fillId="2" borderId="0" xfId="2" applyNumberFormat="1" applyFont="1" applyFill="1"/>
    <xf numFmtId="9" fontId="0" fillId="2" borderId="0" xfId="2" applyFont="1" applyFill="1"/>
    <xf numFmtId="10" fontId="0" fillId="2" borderId="0" xfId="0" applyNumberFormat="1" applyFill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textRotation="90" wrapText="1"/>
    </xf>
    <xf numFmtId="0" fontId="6" fillId="2" borderId="8" xfId="0" applyFont="1" applyFill="1" applyBorder="1" applyAlignment="1">
      <alignment horizontal="center" vertical="center" textRotation="90" wrapText="1"/>
    </xf>
    <xf numFmtId="0" fontId="6" fillId="2" borderId="11" xfId="0" applyFont="1" applyFill="1" applyBorder="1" applyAlignment="1">
      <alignment horizontal="center" vertical="center" textRotation="90" wrapText="1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</cellXfs>
  <cellStyles count="3">
    <cellStyle name="Відсотковий" xfId="2" builtinId="5"/>
    <cellStyle name="Звичайний" xfId="0" builtinId="0"/>
    <cellStyle name="Фінансови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806C9-5AE0-4113-B921-4BB7D4EEB2F5}">
  <dimension ref="A1:CN305"/>
  <sheetViews>
    <sheetView tabSelected="1" topLeftCell="BK1" zoomScale="70" zoomScaleNormal="70" workbookViewId="0">
      <selection activeCell="W3" sqref="W3"/>
    </sheetView>
  </sheetViews>
  <sheetFormatPr defaultRowHeight="15" x14ac:dyDescent="0.25"/>
  <cols>
    <col min="2" max="2" width="14.42578125" bestFit="1" customWidth="1"/>
    <col min="3" max="5" width="15.5703125" customWidth="1"/>
    <col min="6" max="6" width="18.85546875" customWidth="1"/>
    <col min="7" max="8" width="17" customWidth="1"/>
    <col min="9" max="9" width="9.5703125" customWidth="1"/>
    <col min="10" max="10" width="12.85546875" customWidth="1"/>
    <col min="11" max="11" width="15.7109375" customWidth="1"/>
    <col min="12" max="12" width="16.5703125" customWidth="1"/>
    <col min="13" max="13" width="9.5703125" customWidth="1"/>
    <col min="14" max="14" width="10.5703125" customWidth="1"/>
    <col min="15" max="16" width="10.5703125" bestFit="1" customWidth="1"/>
    <col min="17" max="18" width="9.5703125" customWidth="1"/>
    <col min="19" max="20" width="17.140625" customWidth="1"/>
    <col min="21" max="21" width="15.7109375" customWidth="1"/>
    <col min="22" max="22" width="9.5703125" bestFit="1" customWidth="1"/>
    <col min="23" max="23" width="18.85546875" bestFit="1" customWidth="1"/>
    <col min="24" max="24" width="17.5703125" customWidth="1"/>
    <col min="25" max="25" width="17.140625" customWidth="1"/>
    <col min="26" max="26" width="15.7109375" customWidth="1"/>
    <col min="27" max="28" width="17.140625" customWidth="1"/>
    <col min="29" max="30" width="15.7109375" customWidth="1"/>
    <col min="31" max="38" width="9.5703125" customWidth="1"/>
    <col min="39" max="39" width="13.42578125" customWidth="1"/>
    <col min="40" max="42" width="9.5703125" customWidth="1"/>
    <col min="43" max="43" width="11" customWidth="1"/>
    <col min="44" max="44" width="9.5703125" customWidth="1"/>
    <col min="45" max="45" width="12" customWidth="1"/>
    <col min="46" max="46" width="9.5703125" customWidth="1"/>
    <col min="47" max="47" width="14.7109375" customWidth="1"/>
    <col min="48" max="48" width="12" customWidth="1"/>
    <col min="49" max="50" width="14.7109375" customWidth="1"/>
    <col min="51" max="51" width="15.7109375" customWidth="1"/>
    <col min="52" max="52" width="14.7109375" customWidth="1"/>
    <col min="53" max="54" width="9.5703125" customWidth="1"/>
    <col min="55" max="55" width="8.5703125" customWidth="1"/>
    <col min="56" max="56" width="9.140625" customWidth="1"/>
    <col min="57" max="58" width="9.5703125" customWidth="1"/>
    <col min="59" max="60" width="17.140625" bestFit="1" customWidth="1"/>
    <col min="61" max="61" width="14.7109375" bestFit="1" customWidth="1"/>
    <col min="62" max="62" width="11" bestFit="1" customWidth="1"/>
    <col min="63" max="63" width="15.7109375" customWidth="1"/>
    <col min="64" max="64" width="14.7109375" customWidth="1"/>
    <col min="65" max="68" width="9.5703125" customWidth="1"/>
    <col min="69" max="72" width="14.7109375" customWidth="1"/>
    <col min="73" max="73" width="12" customWidth="1"/>
    <col min="74" max="74" width="9.5703125" customWidth="1"/>
    <col min="75" max="76" width="14.7109375" customWidth="1"/>
    <col min="77" max="78" width="15.7109375" customWidth="1"/>
    <col min="79" max="79" width="18.85546875" bestFit="1" customWidth="1"/>
    <col min="80" max="80" width="17.140625" bestFit="1" customWidth="1"/>
    <col min="81" max="82" width="18.85546875" bestFit="1" customWidth="1"/>
    <col min="83" max="83" width="18.28515625" customWidth="1"/>
    <col min="84" max="84" width="19.28515625" customWidth="1"/>
    <col min="86" max="16384" width="9.140625" style="1"/>
  </cols>
  <sheetData>
    <row r="1" spans="1:92" ht="15.75" x14ac:dyDescent="0.25">
      <c r="A1" s="19" t="s">
        <v>50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"/>
      <c r="CD1" s="1"/>
      <c r="CE1" s="1"/>
      <c r="CF1" s="1"/>
      <c r="CG1" s="1"/>
    </row>
    <row r="2" spans="1:92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2"/>
      <c r="AV2" s="2"/>
      <c r="AW2" s="1"/>
      <c r="AX2" s="20"/>
      <c r="AY2" s="20"/>
      <c r="AZ2" s="20"/>
      <c r="BA2" s="2"/>
      <c r="BB2" s="2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</row>
    <row r="3" spans="1:9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</row>
    <row r="4" spans="1:92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3" t="s">
        <v>0</v>
      </c>
      <c r="CE4" s="1"/>
      <c r="CF4" s="1"/>
      <c r="CG4" s="1"/>
    </row>
    <row r="5" spans="1:92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4" t="s">
        <v>1</v>
      </c>
      <c r="CE5" s="1"/>
      <c r="CF5" s="1"/>
      <c r="CG5" s="1"/>
    </row>
    <row r="6" spans="1:92" ht="15" customHeight="1" x14ac:dyDescent="0.25">
      <c r="A6" s="21" t="s">
        <v>2</v>
      </c>
      <c r="B6" s="24" t="s">
        <v>3</v>
      </c>
      <c r="C6" s="27" t="s">
        <v>4</v>
      </c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9"/>
      <c r="Y6" s="30" t="s">
        <v>5</v>
      </c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 t="s">
        <v>6</v>
      </c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7" t="s">
        <v>7</v>
      </c>
      <c r="CD6" s="38"/>
      <c r="CE6" s="37" t="s">
        <v>48</v>
      </c>
      <c r="CF6" s="38"/>
      <c r="CG6" s="1"/>
    </row>
    <row r="7" spans="1:92" ht="91.5" customHeight="1" x14ac:dyDescent="0.25">
      <c r="A7" s="22"/>
      <c r="B7" s="25"/>
      <c r="C7" s="36" t="s">
        <v>8</v>
      </c>
      <c r="D7" s="36"/>
      <c r="E7" s="31" t="s">
        <v>9</v>
      </c>
      <c r="F7" s="32"/>
      <c r="G7" s="31" t="s">
        <v>10</v>
      </c>
      <c r="H7" s="32"/>
      <c r="I7" s="31" t="s">
        <v>11</v>
      </c>
      <c r="J7" s="32"/>
      <c r="K7" s="33" t="s">
        <v>12</v>
      </c>
      <c r="L7" s="34"/>
      <c r="M7" s="33" t="s">
        <v>13</v>
      </c>
      <c r="N7" s="34"/>
      <c r="O7" s="33" t="s">
        <v>14</v>
      </c>
      <c r="P7" s="34"/>
      <c r="Q7" s="33" t="s">
        <v>15</v>
      </c>
      <c r="R7" s="34"/>
      <c r="S7" s="33" t="s">
        <v>16</v>
      </c>
      <c r="T7" s="34"/>
      <c r="U7" s="31" t="s">
        <v>17</v>
      </c>
      <c r="V7" s="32"/>
      <c r="W7" s="33" t="s">
        <v>18</v>
      </c>
      <c r="X7" s="34"/>
      <c r="Y7" s="33" t="s">
        <v>19</v>
      </c>
      <c r="Z7" s="34"/>
      <c r="AA7" s="33" t="s">
        <v>20</v>
      </c>
      <c r="AB7" s="34"/>
      <c r="AC7" s="33" t="s">
        <v>21</v>
      </c>
      <c r="AD7" s="34"/>
      <c r="AE7" s="31" t="s">
        <v>22</v>
      </c>
      <c r="AF7" s="32"/>
      <c r="AG7" s="33" t="s">
        <v>23</v>
      </c>
      <c r="AH7" s="34"/>
      <c r="AI7" s="33" t="s">
        <v>24</v>
      </c>
      <c r="AJ7" s="34"/>
      <c r="AK7" s="31" t="s">
        <v>25</v>
      </c>
      <c r="AL7" s="32"/>
      <c r="AM7" s="33" t="s">
        <v>26</v>
      </c>
      <c r="AN7" s="34"/>
      <c r="AO7" s="31" t="s">
        <v>27</v>
      </c>
      <c r="AP7" s="32"/>
      <c r="AQ7" s="31" t="s">
        <v>28</v>
      </c>
      <c r="AR7" s="32"/>
      <c r="AS7" s="31" t="s">
        <v>29</v>
      </c>
      <c r="AT7" s="32"/>
      <c r="AU7" s="33" t="s">
        <v>30</v>
      </c>
      <c r="AV7" s="34"/>
      <c r="AW7" s="31" t="s">
        <v>31</v>
      </c>
      <c r="AX7" s="32"/>
      <c r="AY7" s="33" t="s">
        <v>32</v>
      </c>
      <c r="AZ7" s="34"/>
      <c r="BA7" s="31" t="s">
        <v>33</v>
      </c>
      <c r="BB7" s="32"/>
      <c r="BC7" s="33" t="s">
        <v>34</v>
      </c>
      <c r="BD7" s="34"/>
      <c r="BE7" s="31" t="s">
        <v>35</v>
      </c>
      <c r="BF7" s="32"/>
      <c r="BG7" s="33" t="s">
        <v>36</v>
      </c>
      <c r="BH7" s="34"/>
      <c r="BI7" s="35" t="s">
        <v>37</v>
      </c>
      <c r="BJ7" s="35"/>
      <c r="BK7" s="36" t="s">
        <v>38</v>
      </c>
      <c r="BL7" s="36"/>
      <c r="BM7" s="36" t="s">
        <v>39</v>
      </c>
      <c r="BN7" s="36"/>
      <c r="BO7" s="35" t="s">
        <v>40</v>
      </c>
      <c r="BP7" s="35"/>
      <c r="BQ7" s="36" t="s">
        <v>21</v>
      </c>
      <c r="BR7" s="36"/>
      <c r="BS7" s="36" t="s">
        <v>41</v>
      </c>
      <c r="BT7" s="36"/>
      <c r="BU7" s="36" t="s">
        <v>42</v>
      </c>
      <c r="BV7" s="36"/>
      <c r="BW7" s="36" t="s">
        <v>43</v>
      </c>
      <c r="BX7" s="36"/>
      <c r="BY7" s="35" t="s">
        <v>44</v>
      </c>
      <c r="BZ7" s="35"/>
      <c r="CA7" s="36" t="s">
        <v>45</v>
      </c>
      <c r="CB7" s="36"/>
      <c r="CC7" s="39"/>
      <c r="CD7" s="40"/>
      <c r="CE7" s="39"/>
      <c r="CF7" s="40"/>
      <c r="CG7" s="1"/>
    </row>
    <row r="8" spans="1:92" ht="81.75" customHeight="1" x14ac:dyDescent="0.25">
      <c r="A8" s="23"/>
      <c r="B8" s="26"/>
      <c r="C8" s="5" t="s">
        <v>46</v>
      </c>
      <c r="D8" s="5" t="s">
        <v>47</v>
      </c>
      <c r="E8" s="5" t="s">
        <v>46</v>
      </c>
      <c r="F8" s="5" t="s">
        <v>47</v>
      </c>
      <c r="G8" s="6" t="s">
        <v>46</v>
      </c>
      <c r="H8" s="6" t="s">
        <v>47</v>
      </c>
      <c r="I8" s="7" t="s">
        <v>46</v>
      </c>
      <c r="J8" s="5" t="s">
        <v>47</v>
      </c>
      <c r="K8" s="7" t="s">
        <v>46</v>
      </c>
      <c r="L8" s="5" t="s">
        <v>47</v>
      </c>
      <c r="M8" s="5" t="s">
        <v>46</v>
      </c>
      <c r="N8" s="5" t="s">
        <v>47</v>
      </c>
      <c r="O8" s="5" t="s">
        <v>46</v>
      </c>
      <c r="P8" s="5" t="s">
        <v>47</v>
      </c>
      <c r="Q8" s="5" t="s">
        <v>46</v>
      </c>
      <c r="R8" s="5" t="s">
        <v>47</v>
      </c>
      <c r="S8" s="5" t="s">
        <v>46</v>
      </c>
      <c r="T8" s="5" t="s">
        <v>47</v>
      </c>
      <c r="U8" s="5" t="s">
        <v>46</v>
      </c>
      <c r="V8" s="5" t="s">
        <v>47</v>
      </c>
      <c r="W8" s="6" t="s">
        <v>46</v>
      </c>
      <c r="X8" s="6" t="s">
        <v>47</v>
      </c>
      <c r="Y8" s="5" t="s">
        <v>46</v>
      </c>
      <c r="Z8" s="5" t="s">
        <v>47</v>
      </c>
      <c r="AA8" s="5" t="s">
        <v>46</v>
      </c>
      <c r="AB8" s="5" t="s">
        <v>47</v>
      </c>
      <c r="AC8" s="5" t="s">
        <v>46</v>
      </c>
      <c r="AD8" s="5" t="s">
        <v>47</v>
      </c>
      <c r="AE8" s="5" t="s">
        <v>46</v>
      </c>
      <c r="AF8" s="5" t="s">
        <v>47</v>
      </c>
      <c r="AG8" s="5" t="s">
        <v>46</v>
      </c>
      <c r="AH8" s="5" t="s">
        <v>47</v>
      </c>
      <c r="AI8" s="5" t="s">
        <v>46</v>
      </c>
      <c r="AJ8" s="5" t="s">
        <v>47</v>
      </c>
      <c r="AK8" s="5" t="s">
        <v>46</v>
      </c>
      <c r="AL8" s="5" t="s">
        <v>47</v>
      </c>
      <c r="AM8" s="5" t="s">
        <v>46</v>
      </c>
      <c r="AN8" s="5" t="s">
        <v>47</v>
      </c>
      <c r="AO8" s="5" t="s">
        <v>46</v>
      </c>
      <c r="AP8" s="5" t="s">
        <v>47</v>
      </c>
      <c r="AQ8" s="5" t="s">
        <v>46</v>
      </c>
      <c r="AR8" s="5" t="s">
        <v>47</v>
      </c>
      <c r="AS8" s="5" t="s">
        <v>46</v>
      </c>
      <c r="AT8" s="5" t="s">
        <v>47</v>
      </c>
      <c r="AU8" s="5" t="s">
        <v>46</v>
      </c>
      <c r="AV8" s="5" t="s">
        <v>47</v>
      </c>
      <c r="AW8" s="5" t="s">
        <v>46</v>
      </c>
      <c r="AX8" s="5" t="s">
        <v>47</v>
      </c>
      <c r="AY8" s="5" t="s">
        <v>46</v>
      </c>
      <c r="AZ8" s="5" t="s">
        <v>47</v>
      </c>
      <c r="BA8" s="8" t="s">
        <v>46</v>
      </c>
      <c r="BB8" s="8" t="s">
        <v>47</v>
      </c>
      <c r="BC8" s="5" t="s">
        <v>46</v>
      </c>
      <c r="BD8" s="5" t="s">
        <v>47</v>
      </c>
      <c r="BE8" s="5" t="s">
        <v>46</v>
      </c>
      <c r="BF8" s="5" t="s">
        <v>47</v>
      </c>
      <c r="BG8" s="6" t="s">
        <v>46</v>
      </c>
      <c r="BH8" s="6" t="s">
        <v>47</v>
      </c>
      <c r="BI8" s="5" t="s">
        <v>46</v>
      </c>
      <c r="BJ8" s="5" t="s">
        <v>47</v>
      </c>
      <c r="BK8" s="5" t="s">
        <v>46</v>
      </c>
      <c r="BL8" s="5" t="s">
        <v>47</v>
      </c>
      <c r="BM8" s="5" t="s">
        <v>46</v>
      </c>
      <c r="BN8" s="5" t="s">
        <v>47</v>
      </c>
      <c r="BO8" s="8" t="s">
        <v>46</v>
      </c>
      <c r="BP8" s="8" t="s">
        <v>47</v>
      </c>
      <c r="BQ8" s="5" t="s">
        <v>46</v>
      </c>
      <c r="BR8" s="5" t="s">
        <v>47</v>
      </c>
      <c r="BS8" s="5" t="s">
        <v>46</v>
      </c>
      <c r="BT8" s="5" t="s">
        <v>47</v>
      </c>
      <c r="BU8" s="5" t="s">
        <v>46</v>
      </c>
      <c r="BV8" s="5" t="s">
        <v>47</v>
      </c>
      <c r="BW8" s="5" t="s">
        <v>46</v>
      </c>
      <c r="BX8" s="5" t="s">
        <v>47</v>
      </c>
      <c r="BY8" s="5" t="s">
        <v>46</v>
      </c>
      <c r="BZ8" s="5" t="s">
        <v>47</v>
      </c>
      <c r="CA8" s="6" t="s">
        <v>46</v>
      </c>
      <c r="CB8" s="6" t="s">
        <v>47</v>
      </c>
      <c r="CC8" s="6" t="s">
        <v>46</v>
      </c>
      <c r="CD8" s="6" t="s">
        <v>47</v>
      </c>
      <c r="CE8" s="6" t="s">
        <v>46</v>
      </c>
      <c r="CF8" s="6" t="s">
        <v>47</v>
      </c>
      <c r="CG8" s="1"/>
    </row>
    <row r="9" spans="1:92" x14ac:dyDescent="0.25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  <c r="N9" s="9">
        <v>14</v>
      </c>
      <c r="O9" s="9">
        <v>15</v>
      </c>
      <c r="P9" s="9">
        <v>16</v>
      </c>
      <c r="Q9" s="9">
        <v>17</v>
      </c>
      <c r="R9" s="9">
        <v>18</v>
      </c>
      <c r="S9" s="9">
        <v>19</v>
      </c>
      <c r="T9" s="9">
        <v>20</v>
      </c>
      <c r="U9" s="9">
        <v>21</v>
      </c>
      <c r="V9" s="9">
        <v>22</v>
      </c>
      <c r="W9" s="10">
        <v>23</v>
      </c>
      <c r="X9" s="10">
        <v>24</v>
      </c>
      <c r="Y9" s="9">
        <v>25</v>
      </c>
      <c r="Z9" s="9">
        <v>26</v>
      </c>
      <c r="AA9" s="9">
        <v>27</v>
      </c>
      <c r="AB9" s="9">
        <v>28</v>
      </c>
      <c r="AC9" s="9">
        <v>29</v>
      </c>
      <c r="AD9" s="9">
        <v>30</v>
      </c>
      <c r="AE9" s="9">
        <v>31</v>
      </c>
      <c r="AF9" s="9">
        <v>32</v>
      </c>
      <c r="AG9" s="9">
        <v>33</v>
      </c>
      <c r="AH9" s="9">
        <v>34</v>
      </c>
      <c r="AI9" s="9">
        <v>35</v>
      </c>
      <c r="AJ9" s="9">
        <v>36</v>
      </c>
      <c r="AK9" s="9">
        <v>37</v>
      </c>
      <c r="AL9" s="9">
        <v>38</v>
      </c>
      <c r="AM9" s="9">
        <v>39</v>
      </c>
      <c r="AN9" s="9">
        <v>40</v>
      </c>
      <c r="AO9" s="9">
        <v>41</v>
      </c>
      <c r="AP9" s="9">
        <v>42</v>
      </c>
      <c r="AQ9" s="9">
        <v>43</v>
      </c>
      <c r="AR9" s="9">
        <v>44</v>
      </c>
      <c r="AS9" s="9">
        <v>45</v>
      </c>
      <c r="AT9" s="9">
        <v>46</v>
      </c>
      <c r="AU9" s="9">
        <v>47</v>
      </c>
      <c r="AV9" s="9">
        <v>48</v>
      </c>
      <c r="AW9" s="9">
        <v>49</v>
      </c>
      <c r="AX9" s="9">
        <v>50</v>
      </c>
      <c r="AY9" s="9">
        <v>51</v>
      </c>
      <c r="AZ9" s="9">
        <v>52</v>
      </c>
      <c r="BA9" s="9">
        <v>53</v>
      </c>
      <c r="BB9" s="9">
        <v>54</v>
      </c>
      <c r="BC9" s="9">
        <v>55</v>
      </c>
      <c r="BD9" s="9">
        <v>56</v>
      </c>
      <c r="BE9" s="9">
        <v>57</v>
      </c>
      <c r="BF9" s="9">
        <v>58</v>
      </c>
      <c r="BG9" s="10">
        <v>59</v>
      </c>
      <c r="BH9" s="10">
        <v>60</v>
      </c>
      <c r="BI9" s="9">
        <v>61</v>
      </c>
      <c r="BJ9" s="9">
        <v>62</v>
      </c>
      <c r="BK9" s="9">
        <v>63</v>
      </c>
      <c r="BL9" s="9">
        <v>64</v>
      </c>
      <c r="BM9" s="9">
        <v>65</v>
      </c>
      <c r="BN9" s="9">
        <v>66</v>
      </c>
      <c r="BO9" s="9">
        <v>67</v>
      </c>
      <c r="BP9" s="9">
        <v>68</v>
      </c>
      <c r="BQ9" s="9">
        <v>69</v>
      </c>
      <c r="BR9" s="9">
        <v>70</v>
      </c>
      <c r="BS9" s="9">
        <v>71</v>
      </c>
      <c r="BT9" s="9">
        <v>72</v>
      </c>
      <c r="BU9" s="9">
        <v>73</v>
      </c>
      <c r="BV9" s="9">
        <v>74</v>
      </c>
      <c r="BW9" s="9">
        <v>75</v>
      </c>
      <c r="BX9" s="9">
        <v>76</v>
      </c>
      <c r="BY9" s="9">
        <v>77</v>
      </c>
      <c r="BZ9" s="9">
        <v>78</v>
      </c>
      <c r="CA9" s="10">
        <v>79</v>
      </c>
      <c r="CB9" s="10">
        <v>80</v>
      </c>
      <c r="CC9" s="10">
        <v>81</v>
      </c>
      <c r="CD9" s="10">
        <v>82</v>
      </c>
      <c r="CE9" s="10">
        <v>83</v>
      </c>
      <c r="CF9" s="10">
        <v>84</v>
      </c>
      <c r="CG9" s="1"/>
    </row>
    <row r="10" spans="1:92" x14ac:dyDescent="0.25">
      <c r="A10" s="12">
        <v>1</v>
      </c>
      <c r="B10" s="11">
        <v>44713</v>
      </c>
      <c r="C10" s="12">
        <v>929969.81</v>
      </c>
      <c r="D10" s="12">
        <v>151179.23000000001</v>
      </c>
      <c r="E10" s="12">
        <v>2951742.23</v>
      </c>
      <c r="F10" s="12"/>
      <c r="G10" s="12">
        <v>2418893.09</v>
      </c>
      <c r="H10" s="12">
        <v>375464.51</v>
      </c>
      <c r="I10" s="12">
        <v>0</v>
      </c>
      <c r="J10" s="12"/>
      <c r="K10" s="12">
        <v>0</v>
      </c>
      <c r="L10" s="12"/>
      <c r="M10" s="12">
        <v>0</v>
      </c>
      <c r="N10" s="12"/>
      <c r="O10" s="12">
        <v>1609019.5</v>
      </c>
      <c r="P10" s="12">
        <v>1609019.5</v>
      </c>
      <c r="Q10" s="12">
        <v>0</v>
      </c>
      <c r="R10" s="12">
        <v>0</v>
      </c>
      <c r="S10" s="12">
        <v>4315213.83</v>
      </c>
      <c r="T10" s="12">
        <v>4315213.83</v>
      </c>
      <c r="U10" s="12">
        <v>1040995.12</v>
      </c>
      <c r="V10" s="12"/>
      <c r="W10" s="12">
        <v>11183843.34</v>
      </c>
      <c r="X10" s="12">
        <v>6450877.0700000003</v>
      </c>
      <c r="Y10" s="12">
        <v>1440011.77</v>
      </c>
      <c r="Z10" s="12">
        <v>724177.88</v>
      </c>
      <c r="AA10" s="12">
        <v>4669235.9800000004</v>
      </c>
      <c r="AB10" s="12">
        <v>2138975.5499999998</v>
      </c>
      <c r="AC10" s="12">
        <v>665315.25</v>
      </c>
      <c r="AD10" s="12">
        <v>660523.9</v>
      </c>
      <c r="AE10" s="12">
        <v>15</v>
      </c>
      <c r="AF10" s="12">
        <v>0</v>
      </c>
      <c r="AG10" s="12">
        <v>699929.59</v>
      </c>
      <c r="AH10" s="12">
        <v>90820.08</v>
      </c>
      <c r="AI10" s="12">
        <v>0</v>
      </c>
      <c r="AJ10" s="12">
        <v>0</v>
      </c>
      <c r="AK10" s="12">
        <v>0</v>
      </c>
      <c r="AL10" s="12">
        <v>0</v>
      </c>
      <c r="AM10" s="12">
        <v>4287.37</v>
      </c>
      <c r="AN10" s="12">
        <v>0</v>
      </c>
      <c r="AO10" s="12">
        <v>0</v>
      </c>
      <c r="AP10" s="12">
        <v>0</v>
      </c>
      <c r="AQ10" s="12">
        <v>58.19</v>
      </c>
      <c r="AR10" s="12">
        <v>0</v>
      </c>
      <c r="AS10" s="12">
        <v>8251.48</v>
      </c>
      <c r="AT10" s="12">
        <v>0</v>
      </c>
      <c r="AU10" s="12">
        <v>10946.79</v>
      </c>
      <c r="AV10" s="12">
        <v>223.36</v>
      </c>
      <c r="AW10" s="12">
        <v>118033.82</v>
      </c>
      <c r="AX10" s="12">
        <v>117951.5</v>
      </c>
      <c r="AY10" s="14">
        <v>97652.03</v>
      </c>
      <c r="AZ10" s="14">
        <v>18444.66</v>
      </c>
      <c r="BA10" s="14">
        <v>0</v>
      </c>
      <c r="BB10" s="14">
        <v>0</v>
      </c>
      <c r="BC10" s="14">
        <v>0</v>
      </c>
      <c r="BD10" s="14">
        <v>0</v>
      </c>
      <c r="BE10" s="14">
        <v>0</v>
      </c>
      <c r="BF10" s="14">
        <v>0</v>
      </c>
      <c r="BG10" s="12">
        <v>7713737.2800000003</v>
      </c>
      <c r="BH10" s="12">
        <v>3751116.94</v>
      </c>
      <c r="BI10" s="14">
        <v>193985.13</v>
      </c>
      <c r="BJ10" s="14">
        <v>220.85</v>
      </c>
      <c r="BK10" s="14">
        <v>772017.11</v>
      </c>
      <c r="BL10" s="14">
        <v>137833.04999999999</v>
      </c>
      <c r="BM10" s="14">
        <v>0</v>
      </c>
      <c r="BN10" s="14">
        <v>0</v>
      </c>
      <c r="BO10" s="14">
        <v>0</v>
      </c>
      <c r="BP10" s="14">
        <v>0</v>
      </c>
      <c r="BQ10" s="14">
        <v>671455.71</v>
      </c>
      <c r="BR10" s="14">
        <v>661843.56999999995</v>
      </c>
      <c r="BS10" s="14">
        <v>14166.17</v>
      </c>
      <c r="BT10" s="14">
        <v>11718.67</v>
      </c>
      <c r="BU10" s="14">
        <v>0</v>
      </c>
      <c r="BV10" s="14">
        <v>0</v>
      </c>
      <c r="BW10" s="14">
        <v>118300.55</v>
      </c>
      <c r="BX10" s="14">
        <v>118084.87</v>
      </c>
      <c r="BY10" s="14">
        <v>294897.81</v>
      </c>
      <c r="BZ10" s="14">
        <v>131378.93</v>
      </c>
      <c r="CA10" s="12">
        <v>2064822.48</v>
      </c>
      <c r="CB10" s="12">
        <v>1061079.94</v>
      </c>
      <c r="CC10" s="13">
        <v>5648914.79</v>
      </c>
      <c r="CD10" s="13">
        <v>2690037</v>
      </c>
      <c r="CE10" s="16">
        <f t="shared" ref="CE10:CE30" si="0">W10/CC10</f>
        <v>1.9798215685246687</v>
      </c>
      <c r="CF10" s="16">
        <f t="shared" ref="CF10:CF30" si="1">X10/CD10</f>
        <v>2.3980625805518661</v>
      </c>
      <c r="CG10" s="17"/>
      <c r="CH10" s="17"/>
      <c r="CI10" s="17"/>
      <c r="CJ10" s="17"/>
      <c r="CK10" s="17"/>
      <c r="CL10" s="17"/>
      <c r="CM10" s="18"/>
      <c r="CN10" s="18"/>
    </row>
    <row r="11" spans="1:92" x14ac:dyDescent="0.25">
      <c r="A11" s="12">
        <v>2</v>
      </c>
      <c r="B11" s="11">
        <v>44714</v>
      </c>
      <c r="C11" s="12">
        <v>946387.01</v>
      </c>
      <c r="D11" s="12">
        <v>156422.24</v>
      </c>
      <c r="E11" s="12">
        <v>339141.89</v>
      </c>
      <c r="F11" s="12"/>
      <c r="G11" s="12">
        <v>2416151.5099999998</v>
      </c>
      <c r="H11" s="12">
        <v>374631.01</v>
      </c>
      <c r="I11" s="12">
        <v>0</v>
      </c>
      <c r="J11" s="12"/>
      <c r="K11" s="12">
        <v>2650000</v>
      </c>
      <c r="L11" s="12"/>
      <c r="M11" s="12">
        <v>0</v>
      </c>
      <c r="N11" s="12"/>
      <c r="O11" s="12">
        <v>1609019.5</v>
      </c>
      <c r="P11" s="12">
        <v>1609019.5</v>
      </c>
      <c r="Q11" s="12">
        <v>0</v>
      </c>
      <c r="R11" s="12">
        <v>0</v>
      </c>
      <c r="S11" s="12">
        <v>4503681.24</v>
      </c>
      <c r="T11" s="12">
        <v>4503681.24</v>
      </c>
      <c r="U11" s="12">
        <v>1040995.12</v>
      </c>
      <c r="V11" s="12"/>
      <c r="W11" s="12">
        <v>11423386.029999999</v>
      </c>
      <c r="X11" s="12">
        <v>6643753.9800000004</v>
      </c>
      <c r="Y11" s="12">
        <v>1430932.19</v>
      </c>
      <c r="Z11" s="12">
        <v>723111.72</v>
      </c>
      <c r="AA11" s="12">
        <v>4713960.5199999996</v>
      </c>
      <c r="AB11" s="12">
        <v>2157168.37</v>
      </c>
      <c r="AC11" s="12">
        <v>921598.7</v>
      </c>
      <c r="AD11" s="12">
        <v>916830.71</v>
      </c>
      <c r="AE11" s="12">
        <v>0</v>
      </c>
      <c r="AF11" s="12">
        <v>0</v>
      </c>
      <c r="AG11" s="12">
        <v>653472.38</v>
      </c>
      <c r="AH11" s="12">
        <v>90634.93</v>
      </c>
      <c r="AI11" s="12">
        <v>0</v>
      </c>
      <c r="AJ11" s="12">
        <v>0</v>
      </c>
      <c r="AK11" s="12">
        <v>0</v>
      </c>
      <c r="AL11" s="12">
        <v>0</v>
      </c>
      <c r="AM11" s="12">
        <v>4287.37</v>
      </c>
      <c r="AN11" s="12">
        <v>0</v>
      </c>
      <c r="AO11" s="12">
        <v>0</v>
      </c>
      <c r="AP11" s="12">
        <v>0</v>
      </c>
      <c r="AQ11" s="12">
        <v>156.69</v>
      </c>
      <c r="AR11" s="12">
        <v>0</v>
      </c>
      <c r="AS11" s="12">
        <v>8251.48</v>
      </c>
      <c r="AT11" s="12">
        <v>0</v>
      </c>
      <c r="AU11" s="12">
        <v>22153.24</v>
      </c>
      <c r="AV11" s="12">
        <v>218.22</v>
      </c>
      <c r="AW11" s="12">
        <v>76048.22</v>
      </c>
      <c r="AX11" s="12">
        <v>75901.73</v>
      </c>
      <c r="AY11" s="14">
        <v>65663.23</v>
      </c>
      <c r="AZ11" s="14">
        <v>10458</v>
      </c>
      <c r="BA11" s="14">
        <v>0</v>
      </c>
      <c r="BB11" s="14">
        <v>0</v>
      </c>
      <c r="BC11" s="14">
        <v>0</v>
      </c>
      <c r="BD11" s="14">
        <v>0</v>
      </c>
      <c r="BE11" s="14">
        <v>0</v>
      </c>
      <c r="BF11" s="14">
        <v>0</v>
      </c>
      <c r="BG11" s="12">
        <v>7896524.0199999996</v>
      </c>
      <c r="BH11" s="12">
        <v>3974323.68</v>
      </c>
      <c r="BI11" s="14">
        <v>187023.91</v>
      </c>
      <c r="BJ11" s="14">
        <v>235.24</v>
      </c>
      <c r="BK11" s="14">
        <v>870545.75</v>
      </c>
      <c r="BL11" s="14">
        <v>163333.32999999999</v>
      </c>
      <c r="BM11" s="14">
        <v>0</v>
      </c>
      <c r="BN11" s="14">
        <v>0</v>
      </c>
      <c r="BO11" s="14">
        <v>0</v>
      </c>
      <c r="BP11" s="14">
        <v>0</v>
      </c>
      <c r="BQ11" s="14">
        <v>674954.47</v>
      </c>
      <c r="BR11" s="14">
        <v>664544.65</v>
      </c>
      <c r="BS11" s="14">
        <v>11707.75</v>
      </c>
      <c r="BT11" s="14">
        <v>11707.75</v>
      </c>
      <c r="BU11" s="14">
        <v>0</v>
      </c>
      <c r="BV11" s="14">
        <v>0</v>
      </c>
      <c r="BW11" s="14">
        <v>75766.52</v>
      </c>
      <c r="BX11" s="14">
        <v>75760.88</v>
      </c>
      <c r="BY11" s="14">
        <v>385705.04</v>
      </c>
      <c r="BZ11" s="14">
        <v>225048.88</v>
      </c>
      <c r="CA11" s="12">
        <v>2205703.4500000002</v>
      </c>
      <c r="CB11" s="12">
        <v>1140630.73</v>
      </c>
      <c r="CC11" s="13">
        <v>5690820.5700000003</v>
      </c>
      <c r="CD11" s="13">
        <v>2833692.95</v>
      </c>
      <c r="CE11" s="16">
        <f t="shared" si="0"/>
        <v>2.0073354781593471</v>
      </c>
      <c r="CF11" s="16">
        <f t="shared" si="1"/>
        <v>2.3445567664626474</v>
      </c>
      <c r="CG11" s="17"/>
      <c r="CH11" s="17"/>
      <c r="CI11" s="17"/>
      <c r="CJ11" s="17"/>
      <c r="CK11" s="17"/>
      <c r="CL11" s="17"/>
      <c r="CM11" s="18"/>
      <c r="CN11" s="18"/>
    </row>
    <row r="12" spans="1:92" ht="15" customHeight="1" x14ac:dyDescent="0.25">
      <c r="A12" s="12">
        <v>3</v>
      </c>
      <c r="B12" s="11">
        <v>44715</v>
      </c>
      <c r="C12" s="12">
        <v>925343.04</v>
      </c>
      <c r="D12" s="12">
        <v>150044.70000000001</v>
      </c>
      <c r="E12" s="12">
        <v>2239127.65</v>
      </c>
      <c r="F12" s="12"/>
      <c r="G12" s="12">
        <v>2416534.77</v>
      </c>
      <c r="H12" s="12">
        <v>374572.51</v>
      </c>
      <c r="I12" s="12">
        <v>0</v>
      </c>
      <c r="J12" s="12"/>
      <c r="K12" s="12">
        <v>900000</v>
      </c>
      <c r="L12" s="12"/>
      <c r="M12" s="12">
        <v>0</v>
      </c>
      <c r="N12" s="12"/>
      <c r="O12" s="12">
        <v>1609019.5</v>
      </c>
      <c r="P12" s="12">
        <v>1609019.5</v>
      </c>
      <c r="Q12" s="12">
        <v>0</v>
      </c>
      <c r="R12" s="12">
        <v>0</v>
      </c>
      <c r="S12" s="12">
        <v>4914058.93</v>
      </c>
      <c r="T12" s="12">
        <v>4914058.93</v>
      </c>
      <c r="U12" s="12">
        <v>1040995.12</v>
      </c>
      <c r="V12" s="12"/>
      <c r="W12" s="12">
        <v>11963088.779999999</v>
      </c>
      <c r="X12" s="12">
        <v>7047695.6399999997</v>
      </c>
      <c r="Y12" s="12">
        <v>1426102.88</v>
      </c>
      <c r="Z12" s="12">
        <v>724499.56</v>
      </c>
      <c r="AA12" s="12">
        <v>4936423.6900000004</v>
      </c>
      <c r="AB12" s="12">
        <v>2281688.89</v>
      </c>
      <c r="AC12" s="12">
        <v>912897.42</v>
      </c>
      <c r="AD12" s="12">
        <v>908041.6</v>
      </c>
      <c r="AE12" s="12">
        <v>0</v>
      </c>
      <c r="AF12" s="12">
        <v>0</v>
      </c>
      <c r="AG12" s="12">
        <v>648281.59999999998</v>
      </c>
      <c r="AH12" s="12">
        <v>90621.97</v>
      </c>
      <c r="AI12" s="12">
        <v>0</v>
      </c>
      <c r="AJ12" s="12">
        <v>0</v>
      </c>
      <c r="AK12" s="12">
        <v>0</v>
      </c>
      <c r="AL12" s="12">
        <v>0</v>
      </c>
      <c r="AM12" s="12">
        <v>4287.37</v>
      </c>
      <c r="AN12" s="12">
        <v>0</v>
      </c>
      <c r="AO12" s="12">
        <v>0</v>
      </c>
      <c r="AP12" s="12">
        <v>0</v>
      </c>
      <c r="AQ12" s="12">
        <v>58.8</v>
      </c>
      <c r="AR12" s="12">
        <v>0</v>
      </c>
      <c r="AS12" s="12">
        <v>5249.88</v>
      </c>
      <c r="AT12" s="12">
        <v>0</v>
      </c>
      <c r="AU12" s="12">
        <v>21831.43</v>
      </c>
      <c r="AV12" s="12">
        <v>219.02</v>
      </c>
      <c r="AW12" s="12">
        <v>64608.79</v>
      </c>
      <c r="AX12" s="12">
        <v>64578.47</v>
      </c>
      <c r="AY12" s="14">
        <v>67516.81</v>
      </c>
      <c r="AZ12" s="14">
        <v>11194.5</v>
      </c>
      <c r="BA12" s="14">
        <v>0</v>
      </c>
      <c r="BB12" s="14">
        <v>0</v>
      </c>
      <c r="BC12" s="14">
        <v>0</v>
      </c>
      <c r="BD12" s="14">
        <v>0</v>
      </c>
      <c r="BE12" s="14">
        <v>0</v>
      </c>
      <c r="BF12" s="14">
        <v>0</v>
      </c>
      <c r="BG12" s="12">
        <v>8087258.6699999999</v>
      </c>
      <c r="BH12" s="12">
        <v>4080844</v>
      </c>
      <c r="BI12" s="14">
        <v>64687.65</v>
      </c>
      <c r="BJ12" s="14">
        <v>48.36</v>
      </c>
      <c r="BK12" s="14">
        <v>258209.3</v>
      </c>
      <c r="BL12" s="14">
        <v>47892.93</v>
      </c>
      <c r="BM12" s="14">
        <v>0</v>
      </c>
      <c r="BN12" s="14">
        <v>0</v>
      </c>
      <c r="BO12" s="14">
        <v>0</v>
      </c>
      <c r="BP12" s="14">
        <v>0</v>
      </c>
      <c r="BQ12" s="14">
        <v>680935.04</v>
      </c>
      <c r="BR12" s="14">
        <v>670255.29</v>
      </c>
      <c r="BS12" s="14">
        <v>11527.49</v>
      </c>
      <c r="BT12" s="14">
        <v>11527.49</v>
      </c>
      <c r="BU12" s="14">
        <v>0</v>
      </c>
      <c r="BV12" s="14">
        <v>0</v>
      </c>
      <c r="BW12" s="14">
        <v>64694.61</v>
      </c>
      <c r="BX12" s="14">
        <v>64621.38</v>
      </c>
      <c r="BY12" s="14">
        <v>342557.09</v>
      </c>
      <c r="BZ12" s="14">
        <v>145579.75</v>
      </c>
      <c r="CA12" s="12">
        <v>1422611.18</v>
      </c>
      <c r="CB12" s="12">
        <v>939925.19</v>
      </c>
      <c r="CC12" s="13">
        <v>6664647.4800000004</v>
      </c>
      <c r="CD12" s="13">
        <v>3140918.8</v>
      </c>
      <c r="CE12" s="16">
        <f t="shared" si="0"/>
        <v>1.7950069851256407</v>
      </c>
      <c r="CF12" s="16">
        <f t="shared" si="1"/>
        <v>2.2438324862139067</v>
      </c>
      <c r="CG12" s="17"/>
      <c r="CH12" s="17"/>
      <c r="CI12" s="17"/>
      <c r="CJ12" s="17"/>
      <c r="CK12" s="17"/>
      <c r="CL12" s="17"/>
      <c r="CM12" s="18"/>
      <c r="CN12" s="18"/>
    </row>
    <row r="13" spans="1:92" x14ac:dyDescent="0.25">
      <c r="A13" s="12">
        <v>4</v>
      </c>
      <c r="B13" s="11">
        <v>44718</v>
      </c>
      <c r="C13" s="12">
        <v>902700.58</v>
      </c>
      <c r="D13" s="12">
        <v>142987.03</v>
      </c>
      <c r="E13" s="12">
        <v>394661.41</v>
      </c>
      <c r="F13" s="12"/>
      <c r="G13" s="12">
        <v>2416907.7999999998</v>
      </c>
      <c r="H13" s="12">
        <v>374353.01</v>
      </c>
      <c r="I13" s="12">
        <v>0</v>
      </c>
      <c r="J13" s="12"/>
      <c r="K13" s="12">
        <v>3100000</v>
      </c>
      <c r="L13" s="12"/>
      <c r="M13" s="12">
        <v>0</v>
      </c>
      <c r="N13" s="12"/>
      <c r="O13" s="12">
        <v>1609019.5</v>
      </c>
      <c r="P13" s="12">
        <v>1609019.5</v>
      </c>
      <c r="Q13" s="12">
        <v>0</v>
      </c>
      <c r="R13" s="12">
        <v>0</v>
      </c>
      <c r="S13" s="12">
        <v>5220915.62</v>
      </c>
      <c r="T13" s="12">
        <v>5220915.62</v>
      </c>
      <c r="U13" s="12">
        <v>1040995.12</v>
      </c>
      <c r="V13" s="12"/>
      <c r="W13" s="12">
        <v>12603209.810000001</v>
      </c>
      <c r="X13" s="12">
        <v>7347275.1600000001</v>
      </c>
      <c r="Y13" s="12">
        <v>1438117.35</v>
      </c>
      <c r="Z13" s="12">
        <v>724606.82</v>
      </c>
      <c r="AA13" s="12">
        <v>5003355.97</v>
      </c>
      <c r="AB13" s="12">
        <v>2242114.59</v>
      </c>
      <c r="AC13" s="12">
        <v>1279879.6000000001</v>
      </c>
      <c r="AD13" s="12">
        <v>1275008.07</v>
      </c>
      <c r="AE13" s="12">
        <v>0</v>
      </c>
      <c r="AF13" s="12">
        <v>0</v>
      </c>
      <c r="AG13" s="12">
        <v>656638.16</v>
      </c>
      <c r="AH13" s="12">
        <v>90573.36</v>
      </c>
      <c r="AI13" s="12">
        <v>0</v>
      </c>
      <c r="AJ13" s="12">
        <v>0</v>
      </c>
      <c r="AK13" s="12">
        <v>0</v>
      </c>
      <c r="AL13" s="12">
        <v>0</v>
      </c>
      <c r="AM13" s="12">
        <v>4287.37</v>
      </c>
      <c r="AN13" s="12">
        <v>0</v>
      </c>
      <c r="AO13" s="12">
        <v>0</v>
      </c>
      <c r="AP13" s="12">
        <v>0</v>
      </c>
      <c r="AQ13" s="12">
        <v>58.8</v>
      </c>
      <c r="AR13" s="12">
        <v>0</v>
      </c>
      <c r="AS13" s="12">
        <v>8251.48</v>
      </c>
      <c r="AT13" s="12">
        <v>0</v>
      </c>
      <c r="AU13" s="12">
        <v>21915.7</v>
      </c>
      <c r="AV13" s="12">
        <v>212.91</v>
      </c>
      <c r="AW13" s="12">
        <v>108375.13</v>
      </c>
      <c r="AX13" s="12">
        <v>108042.89</v>
      </c>
      <c r="AY13" s="14">
        <v>101711.66</v>
      </c>
      <c r="AZ13" s="14">
        <v>40359.550000000003</v>
      </c>
      <c r="BA13" s="14">
        <v>0</v>
      </c>
      <c r="BB13" s="14">
        <v>0</v>
      </c>
      <c r="BC13" s="14">
        <v>0</v>
      </c>
      <c r="BD13" s="14">
        <v>0</v>
      </c>
      <c r="BE13" s="14">
        <v>0</v>
      </c>
      <c r="BF13" s="14">
        <v>0</v>
      </c>
      <c r="BG13" s="12">
        <v>8622591.2200000007</v>
      </c>
      <c r="BH13" s="12">
        <v>4480918.1900000004</v>
      </c>
      <c r="BI13" s="14">
        <v>197690.29</v>
      </c>
      <c r="BJ13" s="14">
        <v>258.83999999999997</v>
      </c>
      <c r="BK13" s="14">
        <v>896302.25</v>
      </c>
      <c r="BL13" s="14">
        <v>170518.38</v>
      </c>
      <c r="BM13" s="14">
        <v>0</v>
      </c>
      <c r="BN13" s="14">
        <v>0</v>
      </c>
      <c r="BO13" s="14">
        <v>0</v>
      </c>
      <c r="BP13" s="14">
        <v>0</v>
      </c>
      <c r="BQ13" s="14">
        <v>681598.03</v>
      </c>
      <c r="BR13" s="14">
        <v>671005.49</v>
      </c>
      <c r="BS13" s="14">
        <v>11524.86</v>
      </c>
      <c r="BT13" s="14">
        <v>11524.86</v>
      </c>
      <c r="BU13" s="14">
        <v>0</v>
      </c>
      <c r="BV13" s="14">
        <v>0</v>
      </c>
      <c r="BW13" s="14">
        <v>107784.37</v>
      </c>
      <c r="BX13" s="14">
        <v>107747.51</v>
      </c>
      <c r="BY13" s="14">
        <v>339738.46</v>
      </c>
      <c r="BZ13" s="14">
        <v>151394.03</v>
      </c>
      <c r="CA13" s="12">
        <v>2234638.2599999998</v>
      </c>
      <c r="CB13" s="12">
        <v>1112449.1100000001</v>
      </c>
      <c r="CC13" s="13">
        <v>6387952.96</v>
      </c>
      <c r="CD13" s="13">
        <v>3368469.08</v>
      </c>
      <c r="CE13" s="16">
        <f t="shared" si="0"/>
        <v>1.9729653441280195</v>
      </c>
      <c r="CF13" s="16">
        <f t="shared" si="1"/>
        <v>2.18119121342803</v>
      </c>
      <c r="CG13" s="17"/>
      <c r="CH13" s="17"/>
      <c r="CI13" s="17"/>
      <c r="CJ13" s="17"/>
      <c r="CK13" s="17"/>
      <c r="CL13" s="17"/>
      <c r="CM13" s="18"/>
      <c r="CN13" s="18"/>
    </row>
    <row r="14" spans="1:92" x14ac:dyDescent="0.25">
      <c r="A14" s="12">
        <v>5</v>
      </c>
      <c r="B14" s="11">
        <v>44719</v>
      </c>
      <c r="C14" s="12">
        <v>861129.56</v>
      </c>
      <c r="D14" s="12">
        <v>146534.37</v>
      </c>
      <c r="E14" s="12">
        <v>210610.58</v>
      </c>
      <c r="F14" s="12"/>
      <c r="G14" s="12">
        <v>2419345.2599999998</v>
      </c>
      <c r="H14" s="12">
        <v>374887.01</v>
      </c>
      <c r="I14" s="12">
        <v>0</v>
      </c>
      <c r="J14" s="12"/>
      <c r="K14" s="12">
        <v>3300000</v>
      </c>
      <c r="L14" s="12"/>
      <c r="M14" s="12">
        <v>0</v>
      </c>
      <c r="N14" s="12"/>
      <c r="O14" s="12">
        <v>2340392</v>
      </c>
      <c r="P14" s="12">
        <v>2340392</v>
      </c>
      <c r="Q14" s="12">
        <v>0</v>
      </c>
      <c r="R14" s="12">
        <v>0</v>
      </c>
      <c r="S14" s="12">
        <v>4460856.3899999997</v>
      </c>
      <c r="T14" s="12">
        <v>4460856.3899999997</v>
      </c>
      <c r="U14" s="12">
        <v>1040995.12</v>
      </c>
      <c r="V14" s="12"/>
      <c r="W14" s="12">
        <v>12551338.67</v>
      </c>
      <c r="X14" s="12">
        <v>7322669.7699999996</v>
      </c>
      <c r="Y14" s="12">
        <v>1412307.76</v>
      </c>
      <c r="Z14" s="12">
        <v>717136.39</v>
      </c>
      <c r="AA14" s="12">
        <v>4991870.08</v>
      </c>
      <c r="AB14" s="12">
        <v>2245195.17</v>
      </c>
      <c r="AC14" s="12">
        <v>1135657.83</v>
      </c>
      <c r="AD14" s="12">
        <v>1130809.54</v>
      </c>
      <c r="AE14" s="12">
        <v>0</v>
      </c>
      <c r="AF14" s="12">
        <v>0</v>
      </c>
      <c r="AG14" s="12">
        <v>660201.22</v>
      </c>
      <c r="AH14" s="12">
        <v>90691.98</v>
      </c>
      <c r="AI14" s="12">
        <v>0</v>
      </c>
      <c r="AJ14" s="12">
        <v>0</v>
      </c>
      <c r="AK14" s="12">
        <v>0</v>
      </c>
      <c r="AL14" s="12">
        <v>0</v>
      </c>
      <c r="AM14" s="12">
        <v>4287.37</v>
      </c>
      <c r="AN14" s="12">
        <v>0</v>
      </c>
      <c r="AO14" s="12">
        <v>0</v>
      </c>
      <c r="AP14" s="12">
        <v>0</v>
      </c>
      <c r="AQ14" s="12">
        <v>58.8</v>
      </c>
      <c r="AR14" s="12">
        <v>0</v>
      </c>
      <c r="AS14" s="12">
        <v>8251.48</v>
      </c>
      <c r="AT14" s="12">
        <v>0</v>
      </c>
      <c r="AU14" s="12">
        <v>21983.5</v>
      </c>
      <c r="AV14" s="12">
        <v>224.65</v>
      </c>
      <c r="AW14" s="12">
        <v>158465.75</v>
      </c>
      <c r="AX14" s="12">
        <v>158252.43</v>
      </c>
      <c r="AY14" s="14">
        <v>119648.65</v>
      </c>
      <c r="AZ14" s="14">
        <v>58757.09</v>
      </c>
      <c r="BA14" s="14">
        <v>0</v>
      </c>
      <c r="BB14" s="14">
        <v>0</v>
      </c>
      <c r="BC14" s="14">
        <v>0</v>
      </c>
      <c r="BD14" s="14">
        <v>0</v>
      </c>
      <c r="BE14" s="14">
        <v>0</v>
      </c>
      <c r="BF14" s="14">
        <v>0</v>
      </c>
      <c r="BG14" s="12">
        <v>8512732.4399999995</v>
      </c>
      <c r="BH14" s="12">
        <v>4401067.24</v>
      </c>
      <c r="BI14" s="14">
        <v>194110.89</v>
      </c>
      <c r="BJ14" s="14">
        <v>258.69</v>
      </c>
      <c r="BK14" s="14">
        <v>885505.92</v>
      </c>
      <c r="BL14" s="14">
        <v>170206.53</v>
      </c>
      <c r="BM14" s="14">
        <v>0</v>
      </c>
      <c r="BN14" s="14">
        <v>0</v>
      </c>
      <c r="BO14" s="14">
        <v>0</v>
      </c>
      <c r="BP14" s="14">
        <v>0</v>
      </c>
      <c r="BQ14" s="14">
        <v>689031.85</v>
      </c>
      <c r="BR14" s="14">
        <v>675563.53</v>
      </c>
      <c r="BS14" s="14">
        <v>12804.08</v>
      </c>
      <c r="BT14" s="14">
        <v>12804.08</v>
      </c>
      <c r="BU14" s="14">
        <v>0</v>
      </c>
      <c r="BV14" s="14">
        <v>0</v>
      </c>
      <c r="BW14" s="14">
        <v>158042.78</v>
      </c>
      <c r="BX14" s="14">
        <v>158040.94</v>
      </c>
      <c r="BY14" s="14">
        <v>381474.83</v>
      </c>
      <c r="BZ14" s="14">
        <v>168085.34</v>
      </c>
      <c r="CA14" s="12">
        <v>2320970.34</v>
      </c>
      <c r="CB14" s="12">
        <v>1184959.1100000001</v>
      </c>
      <c r="CC14" s="13">
        <v>6191762.0999999996</v>
      </c>
      <c r="CD14" s="13">
        <v>3216108.13</v>
      </c>
      <c r="CE14" s="16">
        <f t="shared" si="0"/>
        <v>2.0271028613970814</v>
      </c>
      <c r="CF14" s="16">
        <f t="shared" si="1"/>
        <v>2.2768730011574578</v>
      </c>
      <c r="CG14" s="17"/>
      <c r="CH14" s="17"/>
      <c r="CI14" s="17"/>
      <c r="CJ14" s="17"/>
      <c r="CK14" s="17"/>
      <c r="CL14" s="17"/>
      <c r="CM14" s="18"/>
      <c r="CN14" s="18"/>
    </row>
    <row r="15" spans="1:92" ht="17.25" customHeight="1" x14ac:dyDescent="0.25">
      <c r="A15" s="12">
        <v>6</v>
      </c>
      <c r="B15" s="11">
        <v>44720</v>
      </c>
      <c r="C15" s="12">
        <v>831085.78</v>
      </c>
      <c r="D15" s="12">
        <v>144842.54</v>
      </c>
      <c r="E15" s="12">
        <v>195880.8</v>
      </c>
      <c r="F15" s="12"/>
      <c r="G15" s="12">
        <v>2419978.2000000002</v>
      </c>
      <c r="H15" s="12">
        <v>374894.01</v>
      </c>
      <c r="I15" s="12">
        <v>0</v>
      </c>
      <c r="J15" s="12"/>
      <c r="K15" s="12">
        <v>2660000</v>
      </c>
      <c r="L15" s="12"/>
      <c r="M15" s="12">
        <v>0</v>
      </c>
      <c r="N15" s="12"/>
      <c r="O15" s="12">
        <v>2340392</v>
      </c>
      <c r="P15" s="12">
        <v>2340392</v>
      </c>
      <c r="Q15" s="12">
        <v>0</v>
      </c>
      <c r="R15" s="12">
        <v>0</v>
      </c>
      <c r="S15" s="12">
        <v>4463108.5999999996</v>
      </c>
      <c r="T15" s="12">
        <v>4463108.5999999996</v>
      </c>
      <c r="U15" s="12">
        <v>1040995.12</v>
      </c>
      <c r="V15" s="12"/>
      <c r="W15" s="12">
        <v>11869450.27</v>
      </c>
      <c r="X15" s="12">
        <v>7323237.1399999997</v>
      </c>
      <c r="Y15" s="12">
        <v>1440061.95</v>
      </c>
      <c r="Z15" s="12">
        <v>726368.55</v>
      </c>
      <c r="AA15" s="12">
        <v>5169077.93</v>
      </c>
      <c r="AB15" s="12">
        <v>2203668.9</v>
      </c>
      <c r="AC15" s="12">
        <v>1380031.3</v>
      </c>
      <c r="AD15" s="12">
        <v>1375163.7</v>
      </c>
      <c r="AE15" s="12">
        <v>0</v>
      </c>
      <c r="AF15" s="12">
        <v>0</v>
      </c>
      <c r="AG15" s="12">
        <v>664136.64</v>
      </c>
      <c r="AH15" s="12">
        <v>90693.88</v>
      </c>
      <c r="AI15" s="12">
        <v>0</v>
      </c>
      <c r="AJ15" s="12">
        <v>0</v>
      </c>
      <c r="AK15" s="12">
        <v>0</v>
      </c>
      <c r="AL15" s="12">
        <v>0</v>
      </c>
      <c r="AM15" s="12">
        <v>4287.37</v>
      </c>
      <c r="AN15" s="12">
        <v>0</v>
      </c>
      <c r="AO15" s="12">
        <v>0</v>
      </c>
      <c r="AP15" s="12">
        <v>0</v>
      </c>
      <c r="AQ15" s="12">
        <v>58.8</v>
      </c>
      <c r="AR15" s="12">
        <v>0</v>
      </c>
      <c r="AS15" s="12">
        <v>8251.48</v>
      </c>
      <c r="AT15" s="12">
        <v>0</v>
      </c>
      <c r="AU15" s="12">
        <v>10981.04</v>
      </c>
      <c r="AV15" s="12">
        <v>204.4</v>
      </c>
      <c r="AW15" s="12">
        <v>92885.34</v>
      </c>
      <c r="AX15" s="12">
        <v>92822.57</v>
      </c>
      <c r="AY15" s="14">
        <v>92578.03</v>
      </c>
      <c r="AZ15" s="14">
        <v>18336.45</v>
      </c>
      <c r="BA15" s="14">
        <v>0</v>
      </c>
      <c r="BB15" s="14">
        <v>0</v>
      </c>
      <c r="BC15" s="14">
        <v>0</v>
      </c>
      <c r="BD15" s="14">
        <v>0</v>
      </c>
      <c r="BE15" s="14">
        <v>0</v>
      </c>
      <c r="BF15" s="14">
        <v>0</v>
      </c>
      <c r="BG15" s="12">
        <v>8862349.8900000006</v>
      </c>
      <c r="BH15" s="12">
        <v>4507258.45</v>
      </c>
      <c r="BI15" s="14">
        <v>188864.32</v>
      </c>
      <c r="BJ15" s="14">
        <v>260.57</v>
      </c>
      <c r="BK15" s="14">
        <v>716674.52</v>
      </c>
      <c r="BL15" s="14">
        <v>168414.62</v>
      </c>
      <c r="BM15" s="14">
        <v>0</v>
      </c>
      <c r="BN15" s="14">
        <v>0</v>
      </c>
      <c r="BO15" s="14">
        <v>0</v>
      </c>
      <c r="BP15" s="14">
        <v>0</v>
      </c>
      <c r="BQ15" s="14">
        <v>684281.63</v>
      </c>
      <c r="BR15" s="14">
        <v>675800.81</v>
      </c>
      <c r="BS15" s="14">
        <v>12804.16</v>
      </c>
      <c r="BT15" s="14">
        <v>12804.16</v>
      </c>
      <c r="BU15" s="14">
        <v>0</v>
      </c>
      <c r="BV15" s="14">
        <v>0</v>
      </c>
      <c r="BW15" s="14">
        <v>92890.17</v>
      </c>
      <c r="BX15" s="14">
        <v>92824.98</v>
      </c>
      <c r="BY15" s="14">
        <v>345912.34</v>
      </c>
      <c r="BZ15" s="14">
        <v>141067.04999999999</v>
      </c>
      <c r="CA15" s="12">
        <v>2041427.14</v>
      </c>
      <c r="CB15" s="12">
        <v>1091172.19</v>
      </c>
      <c r="CC15" s="13">
        <v>6820922.75</v>
      </c>
      <c r="CD15" s="13">
        <v>3416086.26</v>
      </c>
      <c r="CE15" s="16">
        <f t="shared" si="0"/>
        <v>1.7401531588962798</v>
      </c>
      <c r="CF15" s="16">
        <f t="shared" si="1"/>
        <v>2.1437506499030854</v>
      </c>
      <c r="CG15" s="17"/>
      <c r="CH15" s="17"/>
      <c r="CI15" s="17"/>
      <c r="CJ15" s="17"/>
      <c r="CK15" s="17"/>
      <c r="CL15" s="17"/>
      <c r="CM15" s="18"/>
      <c r="CN15" s="18"/>
    </row>
    <row r="16" spans="1:92" x14ac:dyDescent="0.25">
      <c r="A16" s="12">
        <v>7</v>
      </c>
      <c r="B16" s="11">
        <v>44721</v>
      </c>
      <c r="C16" s="12">
        <v>791778.72</v>
      </c>
      <c r="D16" s="12">
        <v>131827.79999999999</v>
      </c>
      <c r="E16" s="12">
        <v>112482.55</v>
      </c>
      <c r="F16" s="12"/>
      <c r="G16" s="12">
        <v>3407083.71</v>
      </c>
      <c r="H16" s="12">
        <v>461664.21</v>
      </c>
      <c r="I16" s="12">
        <v>0</v>
      </c>
      <c r="J16" s="12"/>
      <c r="K16" s="12">
        <v>2790000</v>
      </c>
      <c r="L16" s="12"/>
      <c r="M16" s="12">
        <v>0</v>
      </c>
      <c r="N16" s="12"/>
      <c r="O16" s="12">
        <v>2340392</v>
      </c>
      <c r="P16" s="12">
        <v>2340392</v>
      </c>
      <c r="Q16" s="12">
        <v>0</v>
      </c>
      <c r="R16" s="12">
        <v>0</v>
      </c>
      <c r="S16" s="12">
        <v>4307795.16</v>
      </c>
      <c r="T16" s="12">
        <v>4307795.16</v>
      </c>
      <c r="U16" s="12">
        <v>1040995.12</v>
      </c>
      <c r="V16" s="12"/>
      <c r="W16" s="12">
        <v>12708537.02</v>
      </c>
      <c r="X16" s="12">
        <v>7241679.1600000001</v>
      </c>
      <c r="Y16" s="12">
        <v>1430252.15</v>
      </c>
      <c r="Z16" s="12">
        <v>723625.87</v>
      </c>
      <c r="AA16" s="12">
        <v>5154453.72</v>
      </c>
      <c r="AB16" s="12">
        <v>2195481.9</v>
      </c>
      <c r="AC16" s="12">
        <v>1241199.8</v>
      </c>
      <c r="AD16" s="12">
        <v>1236352.75</v>
      </c>
      <c r="AE16" s="12">
        <v>0</v>
      </c>
      <c r="AF16" s="12">
        <v>0</v>
      </c>
      <c r="AG16" s="12">
        <v>663730.21</v>
      </c>
      <c r="AH16" s="12">
        <v>89013.72</v>
      </c>
      <c r="AI16" s="12">
        <v>0</v>
      </c>
      <c r="AJ16" s="12">
        <v>0</v>
      </c>
      <c r="AK16" s="12">
        <v>0</v>
      </c>
      <c r="AL16" s="12">
        <v>0</v>
      </c>
      <c r="AM16" s="12">
        <v>4287.37</v>
      </c>
      <c r="AN16" s="12">
        <v>0</v>
      </c>
      <c r="AO16" s="12">
        <v>0</v>
      </c>
      <c r="AP16" s="12">
        <v>0</v>
      </c>
      <c r="AQ16" s="12">
        <v>58.8</v>
      </c>
      <c r="AR16" s="12">
        <v>0</v>
      </c>
      <c r="AS16" s="12">
        <v>8251.48</v>
      </c>
      <c r="AT16" s="12">
        <v>0</v>
      </c>
      <c r="AU16" s="12">
        <v>21973.67</v>
      </c>
      <c r="AV16" s="12">
        <v>202.76</v>
      </c>
      <c r="AW16" s="12">
        <v>46336.800000000003</v>
      </c>
      <c r="AX16" s="12">
        <v>46276.15</v>
      </c>
      <c r="AY16" s="14">
        <v>105273.71</v>
      </c>
      <c r="AZ16" s="14">
        <v>29396.91</v>
      </c>
      <c r="BA16" s="14">
        <v>0</v>
      </c>
      <c r="BB16" s="14">
        <v>0</v>
      </c>
      <c r="BC16" s="14">
        <v>0</v>
      </c>
      <c r="BD16" s="14">
        <v>0</v>
      </c>
      <c r="BE16" s="14">
        <v>0</v>
      </c>
      <c r="BF16" s="14">
        <v>0</v>
      </c>
      <c r="BG16" s="12">
        <v>8675817.7200000007</v>
      </c>
      <c r="BH16" s="12">
        <v>4320350.07</v>
      </c>
      <c r="BI16" s="14">
        <v>191807.89</v>
      </c>
      <c r="BJ16" s="14">
        <v>258.69</v>
      </c>
      <c r="BK16" s="14">
        <v>713656.9</v>
      </c>
      <c r="BL16" s="14">
        <v>169332.34</v>
      </c>
      <c r="BM16" s="14">
        <v>0</v>
      </c>
      <c r="BN16" s="14">
        <v>0</v>
      </c>
      <c r="BO16" s="14">
        <v>0</v>
      </c>
      <c r="BP16" s="14">
        <v>0</v>
      </c>
      <c r="BQ16" s="14">
        <v>689183.83</v>
      </c>
      <c r="BR16" s="14">
        <v>680572.77</v>
      </c>
      <c r="BS16" s="14">
        <v>12792.28</v>
      </c>
      <c r="BT16" s="14">
        <v>12792.28</v>
      </c>
      <c r="BU16" s="14">
        <v>0</v>
      </c>
      <c r="BV16" s="14">
        <v>0</v>
      </c>
      <c r="BW16" s="14">
        <v>46277.04</v>
      </c>
      <c r="BX16" s="14">
        <v>46246.27</v>
      </c>
      <c r="BY16" s="14">
        <v>301043.51</v>
      </c>
      <c r="BZ16" s="14">
        <v>133752.38</v>
      </c>
      <c r="CA16" s="12">
        <v>1954761.46</v>
      </c>
      <c r="CB16" s="12">
        <v>1042954.72</v>
      </c>
      <c r="CC16" s="13">
        <v>6721056.2599999998</v>
      </c>
      <c r="CD16" s="13">
        <v>3277395.35</v>
      </c>
      <c r="CE16" s="16">
        <f t="shared" si="0"/>
        <v>1.890854134882662</v>
      </c>
      <c r="CF16" s="16">
        <f t="shared" si="1"/>
        <v>2.209583643914061</v>
      </c>
      <c r="CG16" s="17"/>
      <c r="CH16" s="17"/>
      <c r="CI16" s="17"/>
      <c r="CJ16" s="17"/>
      <c r="CK16" s="17"/>
      <c r="CL16" s="17"/>
      <c r="CM16" s="18"/>
      <c r="CN16" s="18"/>
    </row>
    <row r="17" spans="1:92" ht="12.75" customHeight="1" x14ac:dyDescent="0.25">
      <c r="A17" s="12">
        <v>8</v>
      </c>
      <c r="B17" s="11">
        <v>44722</v>
      </c>
      <c r="C17" s="12">
        <v>843721.74</v>
      </c>
      <c r="D17" s="12">
        <v>178561.05</v>
      </c>
      <c r="E17" s="12">
        <v>426423.59</v>
      </c>
      <c r="F17" s="12"/>
      <c r="G17" s="12">
        <v>3252083.03</v>
      </c>
      <c r="H17" s="12">
        <v>305713.71000000002</v>
      </c>
      <c r="I17" s="12">
        <v>0</v>
      </c>
      <c r="J17" s="12"/>
      <c r="K17" s="12">
        <v>2600000</v>
      </c>
      <c r="L17" s="12"/>
      <c r="M17" s="12">
        <v>0</v>
      </c>
      <c r="N17" s="12"/>
      <c r="O17" s="12">
        <v>2340392</v>
      </c>
      <c r="P17" s="12">
        <v>2340392</v>
      </c>
      <c r="Q17" s="12">
        <v>0</v>
      </c>
      <c r="R17" s="12">
        <v>0</v>
      </c>
      <c r="S17" s="12">
        <v>4866321.7</v>
      </c>
      <c r="T17" s="12">
        <v>4866321.7</v>
      </c>
      <c r="U17" s="12">
        <v>1040995.12</v>
      </c>
      <c r="V17" s="12"/>
      <c r="W17" s="12">
        <v>13287946.949999999</v>
      </c>
      <c r="X17" s="12">
        <v>7690988.46</v>
      </c>
      <c r="Y17" s="12">
        <v>1429833.56</v>
      </c>
      <c r="Z17" s="12">
        <v>724735.73</v>
      </c>
      <c r="AA17" s="12">
        <v>5311383.3099999996</v>
      </c>
      <c r="AB17" s="12">
        <v>2314018.86</v>
      </c>
      <c r="AC17" s="12">
        <v>1516827.52</v>
      </c>
      <c r="AD17" s="12">
        <v>1512009.53</v>
      </c>
      <c r="AE17" s="12">
        <v>10979.57</v>
      </c>
      <c r="AF17" s="12">
        <v>0</v>
      </c>
      <c r="AG17" s="12">
        <v>659753.05000000005</v>
      </c>
      <c r="AH17" s="12">
        <v>89259.76</v>
      </c>
      <c r="AI17" s="12">
        <v>0</v>
      </c>
      <c r="AJ17" s="12">
        <v>0</v>
      </c>
      <c r="AK17" s="12">
        <v>0</v>
      </c>
      <c r="AL17" s="12">
        <v>0</v>
      </c>
      <c r="AM17" s="12">
        <v>4287.37</v>
      </c>
      <c r="AN17" s="12">
        <v>0</v>
      </c>
      <c r="AO17" s="12">
        <v>0</v>
      </c>
      <c r="AP17" s="12">
        <v>0</v>
      </c>
      <c r="AQ17" s="12">
        <v>58.8</v>
      </c>
      <c r="AR17" s="12">
        <v>0</v>
      </c>
      <c r="AS17" s="12">
        <v>5249.88</v>
      </c>
      <c r="AT17" s="12">
        <v>0</v>
      </c>
      <c r="AU17" s="12">
        <v>21930.09</v>
      </c>
      <c r="AV17" s="12">
        <v>195.7</v>
      </c>
      <c r="AW17" s="12">
        <v>51310.879999999997</v>
      </c>
      <c r="AX17" s="12">
        <v>51304.73</v>
      </c>
      <c r="AY17" s="14">
        <v>200677.96</v>
      </c>
      <c r="AZ17" s="14">
        <v>113807.46</v>
      </c>
      <c r="BA17" s="14">
        <v>0</v>
      </c>
      <c r="BB17" s="14">
        <v>0</v>
      </c>
      <c r="BC17" s="14">
        <v>0</v>
      </c>
      <c r="BD17" s="14">
        <v>0</v>
      </c>
      <c r="BE17" s="14">
        <v>0</v>
      </c>
      <c r="BF17" s="14">
        <v>0</v>
      </c>
      <c r="BG17" s="12">
        <v>9212292</v>
      </c>
      <c r="BH17" s="12">
        <v>4805331.7699999996</v>
      </c>
      <c r="BI17" s="14">
        <v>60249.52</v>
      </c>
      <c r="BJ17" s="14">
        <v>48.36</v>
      </c>
      <c r="BK17" s="14">
        <v>207561.98</v>
      </c>
      <c r="BL17" s="14">
        <v>53759.12</v>
      </c>
      <c r="BM17" s="14">
        <v>0</v>
      </c>
      <c r="BN17" s="14">
        <v>0</v>
      </c>
      <c r="BO17" s="14">
        <v>0</v>
      </c>
      <c r="BP17" s="14">
        <v>0</v>
      </c>
      <c r="BQ17" s="14">
        <v>689889.64</v>
      </c>
      <c r="BR17" s="14">
        <v>681453.14</v>
      </c>
      <c r="BS17" s="14">
        <v>10928.67</v>
      </c>
      <c r="BT17" s="14">
        <v>10928.67</v>
      </c>
      <c r="BU17" s="14">
        <v>0</v>
      </c>
      <c r="BV17" s="14">
        <v>0</v>
      </c>
      <c r="BW17" s="14">
        <v>51731.94</v>
      </c>
      <c r="BX17" s="14">
        <v>51515.27</v>
      </c>
      <c r="BY17" s="14">
        <v>537838.87</v>
      </c>
      <c r="BZ17" s="14">
        <v>335624.1</v>
      </c>
      <c r="CA17" s="12">
        <v>1558200.62</v>
      </c>
      <c r="CB17" s="12">
        <v>1133328.6499999999</v>
      </c>
      <c r="CC17" s="13">
        <v>7654091.3899999997</v>
      </c>
      <c r="CD17" s="13">
        <v>3672003.11</v>
      </c>
      <c r="CE17" s="16">
        <f t="shared" si="0"/>
        <v>1.7360580469891671</v>
      </c>
      <c r="CF17" s="16">
        <f t="shared" si="1"/>
        <v>2.0944939940423963</v>
      </c>
      <c r="CG17" s="17"/>
      <c r="CH17" s="17"/>
      <c r="CI17" s="17"/>
      <c r="CJ17" s="17"/>
      <c r="CK17" s="17"/>
      <c r="CL17" s="17"/>
      <c r="CM17" s="18"/>
      <c r="CN17" s="18"/>
    </row>
    <row r="18" spans="1:92" x14ac:dyDescent="0.25">
      <c r="A18" s="12">
        <v>9</v>
      </c>
      <c r="B18" s="11">
        <v>44725</v>
      </c>
      <c r="C18" s="12">
        <v>783703.57</v>
      </c>
      <c r="D18" s="12">
        <v>180252.75</v>
      </c>
      <c r="E18" s="12">
        <v>3076573.08</v>
      </c>
      <c r="F18" s="12"/>
      <c r="G18" s="12">
        <v>3252926.98</v>
      </c>
      <c r="H18" s="12">
        <v>305713.71000000002</v>
      </c>
      <c r="I18" s="12">
        <v>0</v>
      </c>
      <c r="J18" s="12"/>
      <c r="K18" s="12">
        <v>0</v>
      </c>
      <c r="L18" s="12"/>
      <c r="M18" s="12">
        <v>0</v>
      </c>
      <c r="N18" s="12"/>
      <c r="O18" s="12">
        <v>2340392</v>
      </c>
      <c r="P18" s="12">
        <v>2340392</v>
      </c>
      <c r="Q18" s="12">
        <v>0</v>
      </c>
      <c r="R18" s="12">
        <v>0</v>
      </c>
      <c r="S18" s="12">
        <v>4410926.7300000004</v>
      </c>
      <c r="T18" s="12">
        <v>4410926.7300000004</v>
      </c>
      <c r="U18" s="12">
        <v>1069014.93</v>
      </c>
      <c r="V18" s="12"/>
      <c r="W18" s="12">
        <v>12795507.43</v>
      </c>
      <c r="X18" s="12">
        <v>7237285.1900000004</v>
      </c>
      <c r="Y18" s="12">
        <v>1454867.28</v>
      </c>
      <c r="Z18" s="12">
        <v>726519.52</v>
      </c>
      <c r="AA18" s="12">
        <v>5226979.55</v>
      </c>
      <c r="AB18" s="12">
        <v>2238664.63</v>
      </c>
      <c r="AC18" s="12">
        <v>1507560.12</v>
      </c>
      <c r="AD18" s="12">
        <v>1502750.71</v>
      </c>
      <c r="AE18" s="12">
        <v>42.4</v>
      </c>
      <c r="AF18" s="12">
        <v>0</v>
      </c>
      <c r="AG18" s="12">
        <v>686386.04</v>
      </c>
      <c r="AH18" s="12">
        <v>88318.05</v>
      </c>
      <c r="AI18" s="12">
        <v>0</v>
      </c>
      <c r="AJ18" s="12">
        <v>0</v>
      </c>
      <c r="AK18" s="12">
        <v>0</v>
      </c>
      <c r="AL18" s="12">
        <v>0</v>
      </c>
      <c r="AM18" s="12">
        <v>4287.37</v>
      </c>
      <c r="AN18" s="12">
        <v>0</v>
      </c>
      <c r="AO18" s="12">
        <v>0</v>
      </c>
      <c r="AP18" s="12">
        <v>0</v>
      </c>
      <c r="AQ18" s="12">
        <v>58.8</v>
      </c>
      <c r="AR18" s="12">
        <v>0</v>
      </c>
      <c r="AS18" s="12">
        <v>8401.7000000000007</v>
      </c>
      <c r="AT18" s="12">
        <v>150.22</v>
      </c>
      <c r="AU18" s="12">
        <v>21916.73</v>
      </c>
      <c r="AV18" s="12">
        <v>203.75</v>
      </c>
      <c r="AW18" s="12">
        <v>104229.94</v>
      </c>
      <c r="AX18" s="12">
        <v>104229.94</v>
      </c>
      <c r="AY18" s="14">
        <v>88288.15</v>
      </c>
      <c r="AZ18" s="14">
        <v>10511.21</v>
      </c>
      <c r="BA18" s="14">
        <v>0</v>
      </c>
      <c r="BB18" s="14">
        <v>0</v>
      </c>
      <c r="BC18" s="14">
        <v>0</v>
      </c>
      <c r="BD18" s="14">
        <v>0</v>
      </c>
      <c r="BE18" s="14">
        <v>0</v>
      </c>
      <c r="BF18" s="14">
        <v>0</v>
      </c>
      <c r="BG18" s="12">
        <v>9103018.0899999999</v>
      </c>
      <c r="BH18" s="12">
        <v>4671348.0199999996</v>
      </c>
      <c r="BI18" s="14">
        <v>194756.66</v>
      </c>
      <c r="BJ18" s="14">
        <v>258.69</v>
      </c>
      <c r="BK18" s="14">
        <v>710663.42</v>
      </c>
      <c r="BL18" s="14">
        <v>170093.53</v>
      </c>
      <c r="BM18" s="14">
        <v>0</v>
      </c>
      <c r="BN18" s="14">
        <v>0</v>
      </c>
      <c r="BO18" s="14">
        <v>0</v>
      </c>
      <c r="BP18" s="14">
        <v>0</v>
      </c>
      <c r="BQ18" s="14">
        <v>1076973.1299999999</v>
      </c>
      <c r="BR18" s="14">
        <v>1067540.75</v>
      </c>
      <c r="BS18" s="14">
        <v>10928.67</v>
      </c>
      <c r="BT18" s="14">
        <v>10928.67</v>
      </c>
      <c r="BU18" s="14">
        <v>0</v>
      </c>
      <c r="BV18" s="14">
        <v>0</v>
      </c>
      <c r="BW18" s="14">
        <v>106313.77</v>
      </c>
      <c r="BX18" s="14">
        <v>105271.85</v>
      </c>
      <c r="BY18" s="14">
        <v>353258.42</v>
      </c>
      <c r="BZ18" s="14">
        <v>141545.97</v>
      </c>
      <c r="CA18" s="12">
        <v>2452894.06</v>
      </c>
      <c r="CB18" s="12">
        <v>1495639.46</v>
      </c>
      <c r="CC18" s="13">
        <v>6650124.0300000003</v>
      </c>
      <c r="CD18" s="13">
        <v>3175708.57</v>
      </c>
      <c r="CE18" s="16">
        <f t="shared" si="0"/>
        <v>1.9241005689934476</v>
      </c>
      <c r="CF18" s="16">
        <f t="shared" si="1"/>
        <v>2.2789513050311165</v>
      </c>
      <c r="CG18" s="17"/>
      <c r="CH18" s="17"/>
      <c r="CI18" s="17"/>
      <c r="CJ18" s="17"/>
      <c r="CK18" s="17"/>
      <c r="CL18" s="17"/>
      <c r="CM18" s="18"/>
      <c r="CN18" s="18"/>
    </row>
    <row r="19" spans="1:92" x14ac:dyDescent="0.25">
      <c r="A19" s="12">
        <v>10</v>
      </c>
      <c r="B19" s="11">
        <v>44726</v>
      </c>
      <c r="C19" s="12">
        <v>733193.21</v>
      </c>
      <c r="D19" s="12">
        <v>170097.18</v>
      </c>
      <c r="E19" s="12">
        <v>3110625.03</v>
      </c>
      <c r="F19" s="12"/>
      <c r="G19" s="12">
        <v>3255235.52</v>
      </c>
      <c r="H19" s="12">
        <v>305713.71000000002</v>
      </c>
      <c r="I19" s="12">
        <v>0</v>
      </c>
      <c r="J19" s="12"/>
      <c r="K19" s="12">
        <v>0</v>
      </c>
      <c r="L19" s="12"/>
      <c r="M19" s="12">
        <v>0</v>
      </c>
      <c r="N19" s="12"/>
      <c r="O19" s="12">
        <v>2340392</v>
      </c>
      <c r="P19" s="12">
        <v>2340392</v>
      </c>
      <c r="Q19" s="12">
        <v>0</v>
      </c>
      <c r="R19" s="12">
        <v>0</v>
      </c>
      <c r="S19" s="12">
        <v>4102816.98</v>
      </c>
      <c r="T19" s="12">
        <v>4102816.98</v>
      </c>
      <c r="U19" s="12">
        <v>1069014.93</v>
      </c>
      <c r="V19" s="12"/>
      <c r="W19" s="12">
        <v>12473247.810000001</v>
      </c>
      <c r="X19" s="12">
        <v>6919019.8700000001</v>
      </c>
      <c r="Y19" s="12">
        <v>1488002.93</v>
      </c>
      <c r="Z19" s="12">
        <v>724822.34</v>
      </c>
      <c r="AA19" s="12">
        <v>5180207.16</v>
      </c>
      <c r="AB19" s="12">
        <v>2242258.21</v>
      </c>
      <c r="AC19" s="12">
        <v>1206206.5</v>
      </c>
      <c r="AD19" s="12">
        <v>1201422.8500000001</v>
      </c>
      <c r="AE19" s="12">
        <v>0.79</v>
      </c>
      <c r="AF19" s="12">
        <v>0</v>
      </c>
      <c r="AG19" s="12">
        <v>665673.12</v>
      </c>
      <c r="AH19" s="12">
        <v>88104.1</v>
      </c>
      <c r="AI19" s="12">
        <v>0</v>
      </c>
      <c r="AJ19" s="12">
        <v>0</v>
      </c>
      <c r="AK19" s="12">
        <v>0</v>
      </c>
      <c r="AL19" s="12">
        <v>0</v>
      </c>
      <c r="AM19" s="12">
        <v>4287.37</v>
      </c>
      <c r="AN19" s="12">
        <v>0</v>
      </c>
      <c r="AO19" s="12">
        <v>0</v>
      </c>
      <c r="AP19" s="12">
        <v>0</v>
      </c>
      <c r="AQ19" s="12">
        <v>58.8</v>
      </c>
      <c r="AR19" s="12">
        <v>0</v>
      </c>
      <c r="AS19" s="12">
        <v>10201.700000000001</v>
      </c>
      <c r="AT19" s="12">
        <v>150.22</v>
      </c>
      <c r="AU19" s="12">
        <v>22236.59</v>
      </c>
      <c r="AV19" s="12">
        <v>202.19</v>
      </c>
      <c r="AW19" s="12">
        <v>170765.51</v>
      </c>
      <c r="AX19" s="12">
        <v>170401.17</v>
      </c>
      <c r="AY19" s="14">
        <v>97594.92</v>
      </c>
      <c r="AZ19" s="14">
        <v>15879.99</v>
      </c>
      <c r="BA19" s="14">
        <v>0</v>
      </c>
      <c r="BB19" s="14">
        <v>0</v>
      </c>
      <c r="BC19" s="14">
        <v>0</v>
      </c>
      <c r="BD19" s="14">
        <v>0</v>
      </c>
      <c r="BE19" s="14">
        <v>0</v>
      </c>
      <c r="BF19" s="14">
        <v>0</v>
      </c>
      <c r="BG19" s="12">
        <v>8845235.3900000006</v>
      </c>
      <c r="BH19" s="12">
        <v>4443241.07</v>
      </c>
      <c r="BI19" s="14">
        <v>190390.42</v>
      </c>
      <c r="BJ19" s="14">
        <v>258.69</v>
      </c>
      <c r="BK19" s="14">
        <v>707855.82</v>
      </c>
      <c r="BL19" s="14">
        <v>168826.36</v>
      </c>
      <c r="BM19" s="14">
        <v>0</v>
      </c>
      <c r="BN19" s="14">
        <v>0</v>
      </c>
      <c r="BO19" s="14">
        <v>0</v>
      </c>
      <c r="BP19" s="14">
        <v>0</v>
      </c>
      <c r="BQ19" s="14">
        <v>1081677.21</v>
      </c>
      <c r="BR19" s="14">
        <v>1068089.77</v>
      </c>
      <c r="BS19" s="14">
        <v>10928.67</v>
      </c>
      <c r="BT19" s="14">
        <v>10928.67</v>
      </c>
      <c r="BU19" s="14">
        <v>0</v>
      </c>
      <c r="BV19" s="14">
        <v>0</v>
      </c>
      <c r="BW19" s="14">
        <v>171549.8</v>
      </c>
      <c r="BX19" s="14">
        <v>170793.31</v>
      </c>
      <c r="BY19" s="14">
        <v>436499.22</v>
      </c>
      <c r="BZ19" s="14">
        <v>179662.05</v>
      </c>
      <c r="CA19" s="12">
        <v>2598901.14</v>
      </c>
      <c r="CB19" s="12">
        <v>1598558.84</v>
      </c>
      <c r="CC19" s="13">
        <v>6246334.25</v>
      </c>
      <c r="CD19" s="13">
        <v>2844682.23</v>
      </c>
      <c r="CE19" s="16">
        <f t="shared" si="0"/>
        <v>1.9968908660307445</v>
      </c>
      <c r="CF19" s="16">
        <f t="shared" si="1"/>
        <v>2.4322645942777235</v>
      </c>
      <c r="CG19" s="17"/>
      <c r="CH19" s="17"/>
      <c r="CI19" s="17"/>
      <c r="CJ19" s="17"/>
      <c r="CK19" s="17"/>
      <c r="CL19" s="17"/>
      <c r="CM19" s="18"/>
      <c r="CN19" s="18"/>
    </row>
    <row r="20" spans="1:92" x14ac:dyDescent="0.25">
      <c r="A20" s="12">
        <v>11</v>
      </c>
      <c r="B20" s="11">
        <v>44727</v>
      </c>
      <c r="C20" s="12">
        <v>711977.84</v>
      </c>
      <c r="D20" s="12">
        <v>160658.60999999999</v>
      </c>
      <c r="E20" s="12">
        <v>3117836.57</v>
      </c>
      <c r="F20" s="12"/>
      <c r="G20" s="12">
        <v>3255934.08</v>
      </c>
      <c r="H20" s="12">
        <v>305713.71000000002</v>
      </c>
      <c r="I20" s="12">
        <v>0</v>
      </c>
      <c r="J20" s="12"/>
      <c r="K20" s="12">
        <v>0</v>
      </c>
      <c r="L20" s="12"/>
      <c r="M20" s="12">
        <v>0</v>
      </c>
      <c r="N20" s="12"/>
      <c r="O20" s="12">
        <v>2340392</v>
      </c>
      <c r="P20" s="12">
        <v>2340392</v>
      </c>
      <c r="Q20" s="12">
        <v>0</v>
      </c>
      <c r="R20" s="12">
        <v>0</v>
      </c>
      <c r="S20" s="12">
        <v>4137836.96</v>
      </c>
      <c r="T20" s="12">
        <v>4137836.96</v>
      </c>
      <c r="U20" s="12">
        <v>1069014.93</v>
      </c>
      <c r="V20" s="12"/>
      <c r="W20" s="12">
        <v>12494962.52</v>
      </c>
      <c r="X20" s="12">
        <v>6944601.2800000003</v>
      </c>
      <c r="Y20" s="12">
        <v>1479297.85</v>
      </c>
      <c r="Z20" s="12">
        <v>721428.49</v>
      </c>
      <c r="AA20" s="12">
        <v>5144668.3</v>
      </c>
      <c r="AB20" s="12">
        <v>2220863.7599999998</v>
      </c>
      <c r="AC20" s="12">
        <v>1249053.53</v>
      </c>
      <c r="AD20" s="12">
        <v>1244242.77</v>
      </c>
      <c r="AE20" s="12">
        <v>0</v>
      </c>
      <c r="AF20" s="12">
        <v>0</v>
      </c>
      <c r="AG20" s="12">
        <v>652559.39</v>
      </c>
      <c r="AH20" s="12">
        <v>87691.75</v>
      </c>
      <c r="AI20" s="12">
        <v>0</v>
      </c>
      <c r="AJ20" s="12">
        <v>0</v>
      </c>
      <c r="AK20" s="12">
        <v>0</v>
      </c>
      <c r="AL20" s="12">
        <v>0</v>
      </c>
      <c r="AM20" s="12">
        <v>4287.37</v>
      </c>
      <c r="AN20" s="12">
        <v>0</v>
      </c>
      <c r="AO20" s="12">
        <v>0</v>
      </c>
      <c r="AP20" s="12">
        <v>0</v>
      </c>
      <c r="AQ20" s="12">
        <v>58.8</v>
      </c>
      <c r="AR20" s="12">
        <v>0</v>
      </c>
      <c r="AS20" s="12">
        <v>7352.81</v>
      </c>
      <c r="AT20" s="12">
        <v>150.22</v>
      </c>
      <c r="AU20" s="12">
        <v>11056.81</v>
      </c>
      <c r="AV20" s="12">
        <v>224.21</v>
      </c>
      <c r="AW20" s="12">
        <v>150004.82</v>
      </c>
      <c r="AX20" s="12">
        <v>149775.54999999999</v>
      </c>
      <c r="AY20" s="14">
        <v>98201.93</v>
      </c>
      <c r="AZ20" s="14">
        <v>15455.7</v>
      </c>
      <c r="BA20" s="14">
        <v>0</v>
      </c>
      <c r="BB20" s="14">
        <v>0</v>
      </c>
      <c r="BC20" s="14">
        <v>0</v>
      </c>
      <c r="BD20" s="14">
        <v>0</v>
      </c>
      <c r="BE20" s="14">
        <v>0</v>
      </c>
      <c r="BF20" s="14">
        <v>0</v>
      </c>
      <c r="BG20" s="12">
        <v>8796541.6099999994</v>
      </c>
      <c r="BH20" s="12">
        <v>4439832.4400000004</v>
      </c>
      <c r="BI20" s="14">
        <v>189710.48</v>
      </c>
      <c r="BJ20" s="14">
        <v>258.69</v>
      </c>
      <c r="BK20" s="14">
        <v>687032.31999999995</v>
      </c>
      <c r="BL20" s="14">
        <v>169357.71</v>
      </c>
      <c r="BM20" s="14">
        <v>0</v>
      </c>
      <c r="BN20" s="14">
        <v>0</v>
      </c>
      <c r="BO20" s="14">
        <v>0</v>
      </c>
      <c r="BP20" s="14">
        <v>0</v>
      </c>
      <c r="BQ20" s="14">
        <v>1079890.7</v>
      </c>
      <c r="BR20" s="14">
        <v>1070333.29</v>
      </c>
      <c r="BS20" s="14">
        <v>10928.67</v>
      </c>
      <c r="BT20" s="14">
        <v>10928.67</v>
      </c>
      <c r="BU20" s="14">
        <v>0</v>
      </c>
      <c r="BV20" s="14">
        <v>0</v>
      </c>
      <c r="BW20" s="14">
        <v>149550.03</v>
      </c>
      <c r="BX20" s="14">
        <v>149548.15</v>
      </c>
      <c r="BY20" s="14">
        <v>412342.73</v>
      </c>
      <c r="BZ20" s="14">
        <v>137703.98000000001</v>
      </c>
      <c r="CA20" s="12">
        <v>2529454.92</v>
      </c>
      <c r="CB20" s="12">
        <v>1538130.48</v>
      </c>
      <c r="CC20" s="13">
        <v>6267086.6799999997</v>
      </c>
      <c r="CD20" s="13">
        <v>2901701.96</v>
      </c>
      <c r="CE20" s="16">
        <f t="shared" si="0"/>
        <v>1.9937433704044445</v>
      </c>
      <c r="CF20" s="16">
        <f t="shared" si="1"/>
        <v>2.3932855185444342</v>
      </c>
      <c r="CG20" s="17"/>
      <c r="CH20" s="17"/>
      <c r="CI20" s="17"/>
      <c r="CJ20" s="17"/>
      <c r="CK20" s="17"/>
      <c r="CL20" s="17"/>
      <c r="CM20" s="18"/>
      <c r="CN20" s="18"/>
    </row>
    <row r="21" spans="1:92" x14ac:dyDescent="0.25">
      <c r="A21" s="12">
        <v>12</v>
      </c>
      <c r="B21" s="11">
        <v>44728</v>
      </c>
      <c r="C21" s="12">
        <v>702766.84</v>
      </c>
      <c r="D21" s="12">
        <v>150941.70000000001</v>
      </c>
      <c r="E21" s="12">
        <v>591206.52</v>
      </c>
      <c r="F21" s="12"/>
      <c r="G21" s="12">
        <v>3256786.19</v>
      </c>
      <c r="H21" s="12">
        <v>305713.71000000002</v>
      </c>
      <c r="I21" s="12">
        <v>0</v>
      </c>
      <c r="J21" s="12"/>
      <c r="K21" s="12">
        <v>2600000</v>
      </c>
      <c r="L21" s="12"/>
      <c r="M21" s="12">
        <v>0</v>
      </c>
      <c r="N21" s="12"/>
      <c r="O21" s="12">
        <v>2340392</v>
      </c>
      <c r="P21" s="12">
        <v>2340392</v>
      </c>
      <c r="Q21" s="12">
        <v>0</v>
      </c>
      <c r="R21" s="12">
        <v>0</v>
      </c>
      <c r="S21" s="12">
        <v>3818518.3</v>
      </c>
      <c r="T21" s="12">
        <v>3818518.3</v>
      </c>
      <c r="U21" s="12">
        <v>1069014.93</v>
      </c>
      <c r="V21" s="12"/>
      <c r="W21" s="12">
        <v>12240654.93</v>
      </c>
      <c r="X21" s="12">
        <v>6615565.71</v>
      </c>
      <c r="Y21" s="12">
        <v>1470495.6</v>
      </c>
      <c r="Z21" s="12">
        <v>719782.66</v>
      </c>
      <c r="AA21" s="12">
        <v>5141346.2300000004</v>
      </c>
      <c r="AB21" s="12">
        <v>2242046.0699999998</v>
      </c>
      <c r="AC21" s="12">
        <v>1269748.2</v>
      </c>
      <c r="AD21" s="12">
        <v>1264957.55</v>
      </c>
      <c r="AE21" s="12">
        <v>40.590000000000003</v>
      </c>
      <c r="AF21" s="12">
        <v>0</v>
      </c>
      <c r="AG21" s="12">
        <v>758992.47</v>
      </c>
      <c r="AH21" s="12">
        <v>87772.36</v>
      </c>
      <c r="AI21" s="12">
        <v>0</v>
      </c>
      <c r="AJ21" s="12">
        <v>0</v>
      </c>
      <c r="AK21" s="12">
        <v>0</v>
      </c>
      <c r="AL21" s="12">
        <v>0</v>
      </c>
      <c r="AM21" s="12">
        <v>4287.37</v>
      </c>
      <c r="AN21" s="12">
        <v>0</v>
      </c>
      <c r="AO21" s="12">
        <v>0</v>
      </c>
      <c r="AP21" s="12">
        <v>0</v>
      </c>
      <c r="AQ21" s="12">
        <v>58.8</v>
      </c>
      <c r="AR21" s="12">
        <v>0</v>
      </c>
      <c r="AS21" s="12">
        <v>7352.81</v>
      </c>
      <c r="AT21" s="12">
        <v>150.22</v>
      </c>
      <c r="AU21" s="12">
        <v>21865.81</v>
      </c>
      <c r="AV21" s="12">
        <v>212.94</v>
      </c>
      <c r="AW21" s="12">
        <v>162778.97</v>
      </c>
      <c r="AX21" s="12">
        <v>162419.18</v>
      </c>
      <c r="AY21" s="14">
        <v>117049.98</v>
      </c>
      <c r="AZ21" s="14">
        <v>21341.89</v>
      </c>
      <c r="BA21" s="14">
        <v>0</v>
      </c>
      <c r="BB21" s="14">
        <v>0</v>
      </c>
      <c r="BC21" s="14">
        <v>0</v>
      </c>
      <c r="BD21" s="14">
        <v>0</v>
      </c>
      <c r="BE21" s="14">
        <v>0</v>
      </c>
      <c r="BF21" s="14">
        <v>0</v>
      </c>
      <c r="BG21" s="12">
        <v>8954016.8399999999</v>
      </c>
      <c r="BH21" s="12">
        <v>4498682.88</v>
      </c>
      <c r="BI21" s="14">
        <v>189462.57</v>
      </c>
      <c r="BJ21" s="14">
        <v>252.29</v>
      </c>
      <c r="BK21" s="14">
        <v>675458.57</v>
      </c>
      <c r="BL21" s="14">
        <v>158530.71</v>
      </c>
      <c r="BM21" s="14">
        <v>0</v>
      </c>
      <c r="BN21" s="14">
        <v>0</v>
      </c>
      <c r="BO21" s="14">
        <v>0</v>
      </c>
      <c r="BP21" s="14">
        <v>0</v>
      </c>
      <c r="BQ21" s="14">
        <v>1476228.34</v>
      </c>
      <c r="BR21" s="14">
        <v>1468097.51</v>
      </c>
      <c r="BS21" s="14">
        <v>11689.84</v>
      </c>
      <c r="BT21" s="14">
        <v>11689.84</v>
      </c>
      <c r="BU21" s="14">
        <v>0</v>
      </c>
      <c r="BV21" s="14">
        <v>0</v>
      </c>
      <c r="BW21" s="14">
        <v>162106.9</v>
      </c>
      <c r="BX21" s="14">
        <v>162083.15</v>
      </c>
      <c r="BY21" s="14">
        <v>336585.39</v>
      </c>
      <c r="BZ21" s="14">
        <v>134010.84</v>
      </c>
      <c r="CA21" s="12">
        <v>2851531.62</v>
      </c>
      <c r="CB21" s="12">
        <v>1934664.34</v>
      </c>
      <c r="CC21" s="13">
        <v>6102485.2199999997</v>
      </c>
      <c r="CD21" s="13">
        <v>2564018.54</v>
      </c>
      <c r="CE21" s="16">
        <f t="shared" si="0"/>
        <v>2.0058475340313895</v>
      </c>
      <c r="CF21" s="16">
        <f t="shared" si="1"/>
        <v>2.5801551770370583</v>
      </c>
      <c r="CG21" s="17"/>
      <c r="CH21" s="17"/>
      <c r="CI21" s="17"/>
      <c r="CJ21" s="17"/>
      <c r="CK21" s="17"/>
      <c r="CL21" s="17"/>
      <c r="CM21" s="18"/>
      <c r="CN21" s="18"/>
    </row>
    <row r="22" spans="1:92" x14ac:dyDescent="0.25">
      <c r="A22" s="12">
        <v>13</v>
      </c>
      <c r="B22" s="11">
        <v>44729</v>
      </c>
      <c r="C22" s="12">
        <v>722556.81</v>
      </c>
      <c r="D22" s="12">
        <v>146093.4</v>
      </c>
      <c r="E22" s="12">
        <v>511161.24</v>
      </c>
      <c r="F22" s="12"/>
      <c r="G22" s="12">
        <v>3257647.64</v>
      </c>
      <c r="H22" s="12">
        <v>305713.71000000002</v>
      </c>
      <c r="I22" s="12">
        <v>0</v>
      </c>
      <c r="J22" s="12"/>
      <c r="K22" s="12">
        <v>2900000</v>
      </c>
      <c r="L22" s="12"/>
      <c r="M22" s="12">
        <v>0</v>
      </c>
      <c r="N22" s="12"/>
      <c r="O22" s="12">
        <v>2340392</v>
      </c>
      <c r="P22" s="12">
        <v>2340392</v>
      </c>
      <c r="Q22" s="12">
        <v>0</v>
      </c>
      <c r="R22" s="12">
        <v>0</v>
      </c>
      <c r="S22" s="12">
        <v>3835026.32</v>
      </c>
      <c r="T22" s="12">
        <v>3835026.32</v>
      </c>
      <c r="U22" s="12">
        <v>1069014.93</v>
      </c>
      <c r="V22" s="12"/>
      <c r="W22" s="12">
        <v>12497769.08</v>
      </c>
      <c r="X22" s="12">
        <v>6627225.4199999999</v>
      </c>
      <c r="Y22" s="12">
        <v>1471421.75</v>
      </c>
      <c r="Z22" s="12">
        <v>718136.04</v>
      </c>
      <c r="AA22" s="12">
        <v>5176018.37</v>
      </c>
      <c r="AB22" s="12">
        <v>2230802.63</v>
      </c>
      <c r="AC22" s="12">
        <v>1435068.14</v>
      </c>
      <c r="AD22" s="12">
        <v>1280295.71</v>
      </c>
      <c r="AE22" s="12">
        <v>1.49</v>
      </c>
      <c r="AF22" s="12">
        <v>0</v>
      </c>
      <c r="AG22" s="12">
        <v>744775.28</v>
      </c>
      <c r="AH22" s="12">
        <v>87776.01</v>
      </c>
      <c r="AI22" s="12">
        <v>0</v>
      </c>
      <c r="AJ22" s="12">
        <v>0</v>
      </c>
      <c r="AK22" s="12">
        <v>0</v>
      </c>
      <c r="AL22" s="12">
        <v>0</v>
      </c>
      <c r="AM22" s="12">
        <v>4287.37</v>
      </c>
      <c r="AN22" s="12">
        <v>0</v>
      </c>
      <c r="AO22" s="12">
        <v>0</v>
      </c>
      <c r="AP22" s="12">
        <v>0</v>
      </c>
      <c r="AQ22" s="12">
        <v>58.8</v>
      </c>
      <c r="AR22" s="12">
        <v>0</v>
      </c>
      <c r="AS22" s="12">
        <v>1950.22</v>
      </c>
      <c r="AT22" s="12">
        <v>150.22</v>
      </c>
      <c r="AU22" s="12">
        <v>21937.89</v>
      </c>
      <c r="AV22" s="12">
        <v>216.05</v>
      </c>
      <c r="AW22" s="12">
        <v>184068.68</v>
      </c>
      <c r="AX22" s="12">
        <v>183799.9</v>
      </c>
      <c r="AY22" s="14">
        <v>159565.54999999999</v>
      </c>
      <c r="AZ22" s="14">
        <v>56899.81</v>
      </c>
      <c r="BA22" s="14">
        <v>0</v>
      </c>
      <c r="BB22" s="14">
        <v>0</v>
      </c>
      <c r="BC22" s="14">
        <v>0</v>
      </c>
      <c r="BD22" s="14">
        <v>0</v>
      </c>
      <c r="BE22" s="14">
        <v>0</v>
      </c>
      <c r="BF22" s="14">
        <v>0</v>
      </c>
      <c r="BG22" s="12">
        <v>9199153.5299999993</v>
      </c>
      <c r="BH22" s="12">
        <v>4558076.38</v>
      </c>
      <c r="BI22" s="14">
        <v>57041.33</v>
      </c>
      <c r="BJ22" s="14">
        <v>44</v>
      </c>
      <c r="BK22" s="14">
        <v>193178.69</v>
      </c>
      <c r="BL22" s="14">
        <v>52180.11</v>
      </c>
      <c r="BM22" s="14">
        <v>0</v>
      </c>
      <c r="BN22" s="14">
        <v>0</v>
      </c>
      <c r="BO22" s="14">
        <v>0</v>
      </c>
      <c r="BP22" s="14">
        <v>0</v>
      </c>
      <c r="BQ22" s="14">
        <v>1475991.74</v>
      </c>
      <c r="BR22" s="14">
        <v>1467766.11</v>
      </c>
      <c r="BS22" s="14">
        <v>11689.84</v>
      </c>
      <c r="BT22" s="14">
        <v>11689.84</v>
      </c>
      <c r="BU22" s="14">
        <v>0</v>
      </c>
      <c r="BV22" s="14">
        <v>0</v>
      </c>
      <c r="BW22" s="14">
        <v>185572.44</v>
      </c>
      <c r="BX22" s="14">
        <v>184551.78</v>
      </c>
      <c r="BY22" s="14">
        <v>340680.84</v>
      </c>
      <c r="BZ22" s="14">
        <v>139603.13</v>
      </c>
      <c r="CA22" s="12">
        <v>2264154.89</v>
      </c>
      <c r="CB22" s="12">
        <v>1855834.96</v>
      </c>
      <c r="CC22" s="13">
        <v>6934998.6500000004</v>
      </c>
      <c r="CD22" s="13">
        <v>2702241.42</v>
      </c>
      <c r="CE22" s="16">
        <f t="shared" si="0"/>
        <v>1.8021299946467906</v>
      </c>
      <c r="CF22" s="16">
        <f t="shared" si="1"/>
        <v>2.4524919834882852</v>
      </c>
      <c r="CG22" s="17"/>
      <c r="CH22" s="17"/>
      <c r="CI22" s="17"/>
      <c r="CJ22" s="17"/>
      <c r="CK22" s="17"/>
      <c r="CL22" s="17"/>
      <c r="CM22" s="18"/>
      <c r="CN22" s="18"/>
    </row>
    <row r="23" spans="1:92" ht="15.75" customHeight="1" x14ac:dyDescent="0.25">
      <c r="A23" s="12">
        <v>14</v>
      </c>
      <c r="B23" s="11">
        <v>44732</v>
      </c>
      <c r="C23" s="12">
        <v>754063.67</v>
      </c>
      <c r="D23" s="12">
        <v>181398.83</v>
      </c>
      <c r="E23" s="12">
        <v>559779.92000000004</v>
      </c>
      <c r="F23" s="12"/>
      <c r="G23" s="12">
        <v>3258389.92</v>
      </c>
      <c r="H23" s="12">
        <v>305713.71000000002</v>
      </c>
      <c r="I23" s="12">
        <v>0</v>
      </c>
      <c r="J23" s="12"/>
      <c r="K23" s="12">
        <v>2100000</v>
      </c>
      <c r="L23" s="12"/>
      <c r="M23" s="12">
        <v>0</v>
      </c>
      <c r="N23" s="12"/>
      <c r="O23" s="12">
        <v>2340392</v>
      </c>
      <c r="P23" s="12">
        <v>2340392</v>
      </c>
      <c r="Q23" s="12">
        <v>0</v>
      </c>
      <c r="R23" s="12">
        <v>0</v>
      </c>
      <c r="S23" s="12">
        <v>3767390.82</v>
      </c>
      <c r="T23" s="12">
        <v>3767390.82</v>
      </c>
      <c r="U23" s="12">
        <v>1069014.93</v>
      </c>
      <c r="V23" s="12"/>
      <c r="W23" s="12">
        <v>11711001.390000001</v>
      </c>
      <c r="X23" s="12">
        <v>6594895.3499999996</v>
      </c>
      <c r="Y23" s="12">
        <v>1470024.79</v>
      </c>
      <c r="Z23" s="12">
        <v>717984.76</v>
      </c>
      <c r="AA23" s="12">
        <v>5132183.82</v>
      </c>
      <c r="AB23" s="12">
        <v>2230315.64</v>
      </c>
      <c r="AC23" s="12">
        <v>1222443.43</v>
      </c>
      <c r="AD23" s="12">
        <v>1067680.3600000001</v>
      </c>
      <c r="AE23" s="12">
        <v>0</v>
      </c>
      <c r="AF23" s="12">
        <v>0</v>
      </c>
      <c r="AG23" s="12">
        <v>1215593.51</v>
      </c>
      <c r="AH23" s="12">
        <v>87572.96</v>
      </c>
      <c r="AI23" s="12">
        <v>0</v>
      </c>
      <c r="AJ23" s="12">
        <v>0</v>
      </c>
      <c r="AK23" s="12">
        <v>0</v>
      </c>
      <c r="AL23" s="12">
        <v>0</v>
      </c>
      <c r="AM23" s="12">
        <v>4287.37</v>
      </c>
      <c r="AN23" s="12">
        <v>0</v>
      </c>
      <c r="AO23" s="12">
        <v>0</v>
      </c>
      <c r="AP23" s="12">
        <v>0</v>
      </c>
      <c r="AQ23" s="12">
        <v>58.19</v>
      </c>
      <c r="AR23" s="12">
        <v>0</v>
      </c>
      <c r="AS23" s="12">
        <v>5401.21</v>
      </c>
      <c r="AT23" s="12">
        <v>150.22</v>
      </c>
      <c r="AU23" s="12">
        <v>21856.75</v>
      </c>
      <c r="AV23" s="12">
        <v>211.17</v>
      </c>
      <c r="AW23" s="12">
        <v>93106.01</v>
      </c>
      <c r="AX23" s="12">
        <v>92983.67</v>
      </c>
      <c r="AY23" s="14">
        <v>115690.17</v>
      </c>
      <c r="AZ23" s="14">
        <v>15874.56</v>
      </c>
      <c r="BA23" s="14">
        <v>0</v>
      </c>
      <c r="BB23" s="14">
        <v>0</v>
      </c>
      <c r="BC23" s="14">
        <v>0</v>
      </c>
      <c r="BD23" s="14">
        <v>0</v>
      </c>
      <c r="BE23" s="14">
        <v>0</v>
      </c>
      <c r="BF23" s="14">
        <v>0</v>
      </c>
      <c r="BG23" s="12">
        <v>9280645.25</v>
      </c>
      <c r="BH23" s="12">
        <v>4212773.34</v>
      </c>
      <c r="BI23" s="14">
        <v>192590.02</v>
      </c>
      <c r="BJ23" s="14">
        <v>252.44</v>
      </c>
      <c r="BK23" s="14">
        <v>675884.18</v>
      </c>
      <c r="BL23" s="14">
        <v>158194.46</v>
      </c>
      <c r="BM23" s="14">
        <v>0</v>
      </c>
      <c r="BN23" s="14">
        <v>0</v>
      </c>
      <c r="BO23" s="14">
        <v>0</v>
      </c>
      <c r="BP23" s="14">
        <v>0</v>
      </c>
      <c r="BQ23" s="14">
        <v>1231611.3899999999</v>
      </c>
      <c r="BR23" s="14">
        <v>1222316.17</v>
      </c>
      <c r="BS23" s="14">
        <v>11689.84</v>
      </c>
      <c r="BT23" s="14">
        <v>11689.84</v>
      </c>
      <c r="BU23" s="14">
        <v>0</v>
      </c>
      <c r="BV23" s="14">
        <v>0</v>
      </c>
      <c r="BW23" s="14">
        <v>93045.87</v>
      </c>
      <c r="BX23" s="14">
        <v>92953.61</v>
      </c>
      <c r="BY23" s="14">
        <v>364324.08</v>
      </c>
      <c r="BZ23" s="14">
        <v>151234.26999999999</v>
      </c>
      <c r="CA23" s="12">
        <v>2569145.39</v>
      </c>
      <c r="CB23" s="12">
        <v>1636640.79</v>
      </c>
      <c r="CC23" s="13">
        <v>6711499.8600000003</v>
      </c>
      <c r="CD23" s="13">
        <v>2576132.5499999998</v>
      </c>
      <c r="CE23" s="16">
        <f t="shared" si="0"/>
        <v>1.7449156871471647</v>
      </c>
      <c r="CF23" s="16">
        <f t="shared" si="1"/>
        <v>2.5599984558247981</v>
      </c>
      <c r="CG23" s="17"/>
      <c r="CH23" s="17"/>
      <c r="CI23" s="17"/>
      <c r="CJ23" s="17"/>
      <c r="CK23" s="17"/>
      <c r="CL23" s="17"/>
      <c r="CM23" s="18"/>
      <c r="CN23" s="18"/>
    </row>
    <row r="24" spans="1:92" x14ac:dyDescent="0.25">
      <c r="A24" s="12">
        <v>15</v>
      </c>
      <c r="B24" s="11">
        <v>44733</v>
      </c>
      <c r="C24" s="12">
        <v>695645.79</v>
      </c>
      <c r="D24" s="12">
        <v>147954.35</v>
      </c>
      <c r="E24" s="12">
        <v>653578.04</v>
      </c>
      <c r="F24" s="12"/>
      <c r="G24" s="12">
        <v>4453134.4400000004</v>
      </c>
      <c r="H24" s="12">
        <v>305713.71000000002</v>
      </c>
      <c r="I24" s="12">
        <v>0</v>
      </c>
      <c r="J24" s="12"/>
      <c r="K24" s="12">
        <v>1700000</v>
      </c>
      <c r="L24" s="12"/>
      <c r="M24" s="12">
        <v>0</v>
      </c>
      <c r="N24" s="12"/>
      <c r="O24" s="12">
        <v>2340392</v>
      </c>
      <c r="P24" s="12">
        <v>2340392</v>
      </c>
      <c r="Q24" s="12">
        <v>0</v>
      </c>
      <c r="R24" s="12">
        <v>0</v>
      </c>
      <c r="S24" s="12">
        <v>3965199.52</v>
      </c>
      <c r="T24" s="12">
        <v>3965199.52</v>
      </c>
      <c r="U24" s="12">
        <v>1069014.93</v>
      </c>
      <c r="V24" s="12"/>
      <c r="W24" s="12">
        <v>12738934.84</v>
      </c>
      <c r="X24" s="12">
        <v>6759259.5700000003</v>
      </c>
      <c r="Y24" s="12">
        <v>1466982.29</v>
      </c>
      <c r="Z24" s="12">
        <v>719950.99</v>
      </c>
      <c r="AA24" s="12">
        <v>4990148.8099999996</v>
      </c>
      <c r="AB24" s="12">
        <v>2249943.73</v>
      </c>
      <c r="AC24" s="12">
        <v>1295504.5</v>
      </c>
      <c r="AD24" s="12">
        <v>1140730.45</v>
      </c>
      <c r="AE24" s="12">
        <v>2.71</v>
      </c>
      <c r="AF24" s="12">
        <v>0</v>
      </c>
      <c r="AG24" s="12">
        <v>1200440.1299999999</v>
      </c>
      <c r="AH24" s="12">
        <v>83564.17</v>
      </c>
      <c r="AI24" s="12">
        <v>0</v>
      </c>
      <c r="AJ24" s="12">
        <v>0</v>
      </c>
      <c r="AK24" s="12">
        <v>0</v>
      </c>
      <c r="AL24" s="12">
        <v>0</v>
      </c>
      <c r="AM24" s="12">
        <v>4287.37</v>
      </c>
      <c r="AN24" s="12">
        <v>0</v>
      </c>
      <c r="AO24" s="12">
        <v>0</v>
      </c>
      <c r="AP24" s="12">
        <v>0</v>
      </c>
      <c r="AQ24" s="12">
        <v>58.19</v>
      </c>
      <c r="AR24" s="12">
        <v>0</v>
      </c>
      <c r="AS24" s="12">
        <v>5401.21</v>
      </c>
      <c r="AT24" s="12">
        <v>150.22</v>
      </c>
      <c r="AU24" s="12">
        <v>21949.7</v>
      </c>
      <c r="AV24" s="12">
        <v>217.47</v>
      </c>
      <c r="AW24" s="12">
        <v>192578.6</v>
      </c>
      <c r="AX24" s="12">
        <v>146924.04</v>
      </c>
      <c r="AY24" s="14">
        <v>148357.89000000001</v>
      </c>
      <c r="AZ24" s="14">
        <v>44296.04</v>
      </c>
      <c r="BA24" s="14">
        <v>0</v>
      </c>
      <c r="BB24" s="14">
        <v>0</v>
      </c>
      <c r="BC24" s="14">
        <v>0</v>
      </c>
      <c r="BD24" s="14">
        <v>0</v>
      </c>
      <c r="BE24" s="14">
        <v>0</v>
      </c>
      <c r="BF24" s="14">
        <v>0</v>
      </c>
      <c r="BG24" s="12">
        <v>9325711.4000000004</v>
      </c>
      <c r="BH24" s="12">
        <v>4385777.0999999996</v>
      </c>
      <c r="BI24" s="14">
        <v>187436.13</v>
      </c>
      <c r="BJ24" s="14">
        <v>252.44</v>
      </c>
      <c r="BK24" s="14">
        <v>664835.31000000006</v>
      </c>
      <c r="BL24" s="14">
        <v>152773.26</v>
      </c>
      <c r="BM24" s="14">
        <v>0</v>
      </c>
      <c r="BN24" s="14">
        <v>0</v>
      </c>
      <c r="BO24" s="14">
        <v>0</v>
      </c>
      <c r="BP24" s="14">
        <v>0</v>
      </c>
      <c r="BQ24" s="14">
        <v>1237548.48</v>
      </c>
      <c r="BR24" s="14">
        <v>1223467.27</v>
      </c>
      <c r="BS24" s="14">
        <v>15781.84</v>
      </c>
      <c r="BT24" s="14">
        <v>11689.84</v>
      </c>
      <c r="BU24" s="14">
        <v>0</v>
      </c>
      <c r="BV24" s="14">
        <v>0</v>
      </c>
      <c r="BW24" s="14">
        <v>190899.17</v>
      </c>
      <c r="BX24" s="14">
        <v>190405.42</v>
      </c>
      <c r="BY24" s="14">
        <v>305956.08</v>
      </c>
      <c r="BZ24" s="14">
        <v>93325.5</v>
      </c>
      <c r="CA24" s="12">
        <v>2602457.02</v>
      </c>
      <c r="CB24" s="12">
        <v>1671913.74</v>
      </c>
      <c r="CC24" s="13">
        <v>6723254.3799999999</v>
      </c>
      <c r="CD24" s="13">
        <v>2713863.36</v>
      </c>
      <c r="CE24" s="16">
        <f t="shared" si="0"/>
        <v>1.8947572291619881</v>
      </c>
      <c r="CF24" s="16">
        <f t="shared" si="1"/>
        <v>2.490641080028436</v>
      </c>
      <c r="CG24" s="17"/>
      <c r="CH24" s="17"/>
      <c r="CI24" s="17"/>
      <c r="CJ24" s="17"/>
      <c r="CK24" s="17"/>
      <c r="CL24" s="17"/>
      <c r="CM24" s="18"/>
      <c r="CN24" s="18"/>
    </row>
    <row r="25" spans="1:92" x14ac:dyDescent="0.25">
      <c r="A25" s="12">
        <v>16</v>
      </c>
      <c r="B25" s="11">
        <v>44734</v>
      </c>
      <c r="C25" s="12">
        <v>787742.74</v>
      </c>
      <c r="D25" s="12">
        <v>196756.85</v>
      </c>
      <c r="E25" s="12">
        <v>528158.07999999996</v>
      </c>
      <c r="F25" s="12"/>
      <c r="G25" s="12">
        <v>4454308.68</v>
      </c>
      <c r="H25" s="12">
        <v>305713.71000000002</v>
      </c>
      <c r="I25" s="12">
        <v>0</v>
      </c>
      <c r="J25" s="12"/>
      <c r="K25" s="12">
        <v>1700000</v>
      </c>
      <c r="L25" s="12"/>
      <c r="M25" s="12">
        <v>0</v>
      </c>
      <c r="N25" s="12"/>
      <c r="O25" s="12">
        <v>2340392</v>
      </c>
      <c r="P25" s="12">
        <v>2340392</v>
      </c>
      <c r="Q25" s="12">
        <v>0</v>
      </c>
      <c r="R25" s="12">
        <v>0</v>
      </c>
      <c r="S25" s="12">
        <v>4063772.01</v>
      </c>
      <c r="T25" s="12">
        <v>4063772.01</v>
      </c>
      <c r="U25" s="12">
        <v>1069014.93</v>
      </c>
      <c r="V25" s="12"/>
      <c r="W25" s="12">
        <v>12805358.59</v>
      </c>
      <c r="X25" s="12">
        <v>6906634.5700000003</v>
      </c>
      <c r="Y25" s="12">
        <v>1441730.8</v>
      </c>
      <c r="Z25" s="12">
        <v>720970.47</v>
      </c>
      <c r="AA25" s="12">
        <v>4997969.7300000004</v>
      </c>
      <c r="AB25" s="12">
        <v>2271828.11</v>
      </c>
      <c r="AC25" s="12">
        <v>1341503.43</v>
      </c>
      <c r="AD25" s="12">
        <v>1186758.6100000001</v>
      </c>
      <c r="AE25" s="12">
        <v>0</v>
      </c>
      <c r="AF25" s="12">
        <v>0</v>
      </c>
      <c r="AG25" s="12">
        <v>1158649.42</v>
      </c>
      <c r="AH25" s="12">
        <v>83682.350000000006</v>
      </c>
      <c r="AI25" s="12">
        <v>0</v>
      </c>
      <c r="AJ25" s="12">
        <v>0</v>
      </c>
      <c r="AK25" s="12">
        <v>0</v>
      </c>
      <c r="AL25" s="12">
        <v>0</v>
      </c>
      <c r="AM25" s="12">
        <v>4287.37</v>
      </c>
      <c r="AN25" s="12">
        <v>0</v>
      </c>
      <c r="AO25" s="12">
        <v>0</v>
      </c>
      <c r="AP25" s="12">
        <v>0</v>
      </c>
      <c r="AQ25" s="12">
        <v>58.19</v>
      </c>
      <c r="AR25" s="12">
        <v>0</v>
      </c>
      <c r="AS25" s="12">
        <v>5401.21</v>
      </c>
      <c r="AT25" s="12">
        <v>150.22</v>
      </c>
      <c r="AU25" s="12">
        <v>21859.919999999998</v>
      </c>
      <c r="AV25" s="12">
        <v>240.9</v>
      </c>
      <c r="AW25" s="12">
        <v>42601.14</v>
      </c>
      <c r="AX25" s="12">
        <v>42562.63</v>
      </c>
      <c r="AY25" s="14">
        <v>122231.33</v>
      </c>
      <c r="AZ25" s="14">
        <v>18791.650000000001</v>
      </c>
      <c r="BA25" s="14">
        <v>0</v>
      </c>
      <c r="BB25" s="14">
        <v>0</v>
      </c>
      <c r="BC25" s="14">
        <v>0</v>
      </c>
      <c r="BD25" s="14">
        <v>0</v>
      </c>
      <c r="BE25" s="14">
        <v>0</v>
      </c>
      <c r="BF25" s="14">
        <v>0</v>
      </c>
      <c r="BG25" s="12">
        <v>9136292.5299999993</v>
      </c>
      <c r="BH25" s="12">
        <v>4324984.95</v>
      </c>
      <c r="BI25" s="14">
        <v>185853.4</v>
      </c>
      <c r="BJ25" s="14">
        <v>252.44</v>
      </c>
      <c r="BK25" s="14">
        <v>653189.35</v>
      </c>
      <c r="BL25" s="14">
        <v>149873.26999999999</v>
      </c>
      <c r="BM25" s="14">
        <v>0</v>
      </c>
      <c r="BN25" s="14">
        <v>0</v>
      </c>
      <c r="BO25" s="14">
        <v>0</v>
      </c>
      <c r="BP25" s="14">
        <v>0</v>
      </c>
      <c r="BQ25" s="14">
        <v>1060840.43</v>
      </c>
      <c r="BR25" s="14">
        <v>1051171.6200000001</v>
      </c>
      <c r="BS25" s="14">
        <v>22835.439999999999</v>
      </c>
      <c r="BT25" s="14">
        <v>18743.439999999999</v>
      </c>
      <c r="BU25" s="14">
        <v>0</v>
      </c>
      <c r="BV25" s="14">
        <v>0</v>
      </c>
      <c r="BW25" s="14">
        <v>42603.86</v>
      </c>
      <c r="BX25" s="14">
        <v>42563.99</v>
      </c>
      <c r="BY25" s="14">
        <v>390867.57</v>
      </c>
      <c r="BZ25" s="14">
        <v>237021.96</v>
      </c>
      <c r="CA25" s="12">
        <v>2356190.06</v>
      </c>
      <c r="CB25" s="12">
        <v>1499626.72</v>
      </c>
      <c r="CC25" s="13">
        <v>6780102.4699999997</v>
      </c>
      <c r="CD25" s="13">
        <v>2825358.23</v>
      </c>
      <c r="CE25" s="16">
        <f t="shared" si="0"/>
        <v>1.8886674127212713</v>
      </c>
      <c r="CF25" s="16">
        <f t="shared" si="1"/>
        <v>2.4445164144725111</v>
      </c>
      <c r="CG25" s="17"/>
      <c r="CH25" s="17"/>
      <c r="CI25" s="17"/>
      <c r="CJ25" s="17"/>
      <c r="CK25" s="17"/>
      <c r="CL25" s="17"/>
      <c r="CM25" s="18"/>
      <c r="CN25" s="18"/>
    </row>
    <row r="26" spans="1:92" x14ac:dyDescent="0.25">
      <c r="A26" s="12">
        <v>17</v>
      </c>
      <c r="B26" s="11">
        <v>44735</v>
      </c>
      <c r="C26" s="12">
        <v>811254.08</v>
      </c>
      <c r="D26" s="12">
        <v>221217.03</v>
      </c>
      <c r="E26" s="12">
        <v>578589.32999999996</v>
      </c>
      <c r="F26" s="12"/>
      <c r="G26" s="12">
        <v>4455457.59</v>
      </c>
      <c r="H26" s="12">
        <v>305713.71000000002</v>
      </c>
      <c r="I26" s="12">
        <v>0</v>
      </c>
      <c r="J26" s="12"/>
      <c r="K26" s="12">
        <v>1400000</v>
      </c>
      <c r="L26" s="12"/>
      <c r="M26" s="12">
        <v>0</v>
      </c>
      <c r="N26" s="12"/>
      <c r="O26" s="12">
        <v>2340392</v>
      </c>
      <c r="P26" s="12">
        <v>2340392</v>
      </c>
      <c r="Q26" s="12">
        <v>0</v>
      </c>
      <c r="R26" s="12">
        <v>0</v>
      </c>
      <c r="S26" s="12">
        <v>4212318.3</v>
      </c>
      <c r="T26" s="12">
        <v>4212318.3</v>
      </c>
      <c r="U26" s="12">
        <v>1069014.93</v>
      </c>
      <c r="V26" s="12"/>
      <c r="W26" s="12">
        <v>12728996.369999999</v>
      </c>
      <c r="X26" s="12">
        <v>7079641.04</v>
      </c>
      <c r="Y26" s="12">
        <v>1450748.57</v>
      </c>
      <c r="Z26" s="12">
        <v>720309.9</v>
      </c>
      <c r="AA26" s="12">
        <v>4984689.2699999996</v>
      </c>
      <c r="AB26" s="12">
        <v>2296531.46</v>
      </c>
      <c r="AC26" s="12">
        <v>1199127.1200000001</v>
      </c>
      <c r="AD26" s="12">
        <v>1194411.77</v>
      </c>
      <c r="AE26" s="12">
        <v>0</v>
      </c>
      <c r="AF26" s="12">
        <v>0</v>
      </c>
      <c r="AG26" s="12">
        <v>1166772.47</v>
      </c>
      <c r="AH26" s="12">
        <v>83758.14</v>
      </c>
      <c r="AI26" s="12">
        <v>0</v>
      </c>
      <c r="AJ26" s="12">
        <v>0</v>
      </c>
      <c r="AK26" s="12">
        <v>0</v>
      </c>
      <c r="AL26" s="12">
        <v>0</v>
      </c>
      <c r="AM26" s="12">
        <v>4287.37</v>
      </c>
      <c r="AN26" s="12">
        <v>0</v>
      </c>
      <c r="AO26" s="12">
        <v>0</v>
      </c>
      <c r="AP26" s="12">
        <v>0</v>
      </c>
      <c r="AQ26" s="12">
        <v>58.19</v>
      </c>
      <c r="AR26" s="12">
        <v>0</v>
      </c>
      <c r="AS26" s="12">
        <v>5401.21</v>
      </c>
      <c r="AT26" s="12">
        <v>150.22</v>
      </c>
      <c r="AU26" s="12">
        <v>22207.64</v>
      </c>
      <c r="AV26" s="12">
        <v>236.1</v>
      </c>
      <c r="AW26" s="12">
        <v>2620.2199999999998</v>
      </c>
      <c r="AX26" s="12">
        <v>2618.4699999999998</v>
      </c>
      <c r="AY26" s="14">
        <v>143603.29</v>
      </c>
      <c r="AZ26" s="14">
        <v>27471.52</v>
      </c>
      <c r="BA26" s="14">
        <v>0</v>
      </c>
      <c r="BB26" s="14">
        <v>0</v>
      </c>
      <c r="BC26" s="14">
        <v>0</v>
      </c>
      <c r="BD26" s="14">
        <v>0</v>
      </c>
      <c r="BE26" s="14">
        <v>0</v>
      </c>
      <c r="BF26" s="14">
        <v>0</v>
      </c>
      <c r="BG26" s="12">
        <v>8979515.3499999996</v>
      </c>
      <c r="BH26" s="12">
        <v>4325487.59</v>
      </c>
      <c r="BI26" s="14">
        <v>184007.39</v>
      </c>
      <c r="BJ26" s="14">
        <v>252.45</v>
      </c>
      <c r="BK26" s="14">
        <v>651327.91</v>
      </c>
      <c r="BL26" s="14">
        <v>149842.35</v>
      </c>
      <c r="BM26" s="14">
        <v>0</v>
      </c>
      <c r="BN26" s="14">
        <v>0</v>
      </c>
      <c r="BO26" s="14">
        <v>0</v>
      </c>
      <c r="BP26" s="14">
        <v>0</v>
      </c>
      <c r="BQ26" s="14">
        <v>1060453.3500000001</v>
      </c>
      <c r="BR26" s="14">
        <v>1051407.06</v>
      </c>
      <c r="BS26" s="14">
        <v>22835.439999999999</v>
      </c>
      <c r="BT26" s="14">
        <v>18743.439999999999</v>
      </c>
      <c r="BU26" s="14">
        <v>0</v>
      </c>
      <c r="BV26" s="14">
        <v>0</v>
      </c>
      <c r="BW26" s="14">
        <v>2639.56</v>
      </c>
      <c r="BX26" s="14">
        <v>2628.15</v>
      </c>
      <c r="BY26" s="14">
        <v>335182.65999999997</v>
      </c>
      <c r="BZ26" s="14">
        <v>142318.74</v>
      </c>
      <c r="CA26" s="12">
        <v>2256446.3199999998</v>
      </c>
      <c r="CB26" s="12">
        <v>1365192.19</v>
      </c>
      <c r="CC26" s="13">
        <v>6723069.0300000003</v>
      </c>
      <c r="CD26" s="13">
        <v>2960295.4</v>
      </c>
      <c r="CE26" s="16">
        <f t="shared" si="0"/>
        <v>1.893331202342273</v>
      </c>
      <c r="CF26" s="16">
        <f t="shared" si="1"/>
        <v>2.3915319531962926</v>
      </c>
      <c r="CG26" s="17"/>
      <c r="CH26" s="17"/>
      <c r="CI26" s="17"/>
      <c r="CJ26" s="17"/>
      <c r="CK26" s="17"/>
      <c r="CL26" s="17"/>
      <c r="CM26" s="18"/>
      <c r="CN26" s="18"/>
    </row>
    <row r="27" spans="1:92" x14ac:dyDescent="0.25">
      <c r="A27" s="12">
        <v>18</v>
      </c>
      <c r="B27" s="11">
        <v>44736</v>
      </c>
      <c r="C27" s="12">
        <v>823515.52</v>
      </c>
      <c r="D27" s="12">
        <v>211070.85</v>
      </c>
      <c r="E27" s="12">
        <v>534977.59</v>
      </c>
      <c r="F27" s="12"/>
      <c r="G27" s="12">
        <v>4139972.01</v>
      </c>
      <c r="H27" s="12">
        <v>0</v>
      </c>
      <c r="I27" s="12">
        <v>0</v>
      </c>
      <c r="J27" s="12"/>
      <c r="K27" s="12">
        <v>1300000</v>
      </c>
      <c r="L27" s="12"/>
      <c r="M27" s="12">
        <v>0</v>
      </c>
      <c r="N27" s="12"/>
      <c r="O27" s="12">
        <v>2340392</v>
      </c>
      <c r="P27" s="12">
        <v>2340392</v>
      </c>
      <c r="Q27" s="12">
        <v>0</v>
      </c>
      <c r="R27" s="12">
        <v>0</v>
      </c>
      <c r="S27" s="12">
        <v>4468267.82</v>
      </c>
      <c r="T27" s="12">
        <v>4468267.82</v>
      </c>
      <c r="U27" s="12">
        <v>1069014.93</v>
      </c>
      <c r="V27" s="12"/>
      <c r="W27" s="12">
        <v>12538110.02</v>
      </c>
      <c r="X27" s="12">
        <v>7019730.6799999997</v>
      </c>
      <c r="Y27" s="12">
        <v>1448257.62</v>
      </c>
      <c r="Z27" s="12">
        <v>720148.35</v>
      </c>
      <c r="AA27" s="12">
        <v>4955401.4000000004</v>
      </c>
      <c r="AB27" s="12">
        <v>2317713.92</v>
      </c>
      <c r="AC27" s="12">
        <v>1078794.74</v>
      </c>
      <c r="AD27" s="12">
        <v>1074106.6499999999</v>
      </c>
      <c r="AE27" s="12">
        <v>20.2</v>
      </c>
      <c r="AF27" s="12">
        <v>0</v>
      </c>
      <c r="AG27" s="12">
        <v>1147911.78</v>
      </c>
      <c r="AH27" s="12">
        <v>80709.320000000007</v>
      </c>
      <c r="AI27" s="12">
        <v>0</v>
      </c>
      <c r="AJ27" s="12">
        <v>0</v>
      </c>
      <c r="AK27" s="12">
        <v>0</v>
      </c>
      <c r="AL27" s="12">
        <v>0</v>
      </c>
      <c r="AM27" s="12">
        <v>4287.37</v>
      </c>
      <c r="AN27" s="12">
        <v>0</v>
      </c>
      <c r="AO27" s="12">
        <v>0</v>
      </c>
      <c r="AP27" s="12">
        <v>0</v>
      </c>
      <c r="AQ27" s="12">
        <v>58.19</v>
      </c>
      <c r="AR27" s="12">
        <v>0</v>
      </c>
      <c r="AS27" s="12">
        <v>3000.22</v>
      </c>
      <c r="AT27" s="12">
        <v>150.22</v>
      </c>
      <c r="AU27" s="12">
        <v>22317.51</v>
      </c>
      <c r="AV27" s="12">
        <v>445.25</v>
      </c>
      <c r="AW27" s="12">
        <v>6016.86</v>
      </c>
      <c r="AX27" s="12">
        <v>5997.22</v>
      </c>
      <c r="AY27" s="14">
        <v>211285.2</v>
      </c>
      <c r="AZ27" s="14">
        <v>102950.22</v>
      </c>
      <c r="BA27" s="14">
        <v>0</v>
      </c>
      <c r="BB27" s="14">
        <v>0</v>
      </c>
      <c r="BC27" s="14">
        <v>0</v>
      </c>
      <c r="BD27" s="14">
        <v>0</v>
      </c>
      <c r="BE27" s="14">
        <v>0</v>
      </c>
      <c r="BF27" s="14">
        <v>0</v>
      </c>
      <c r="BG27" s="12">
        <v>8877351.0899999999</v>
      </c>
      <c r="BH27" s="12">
        <v>4302221.1500000004</v>
      </c>
      <c r="BI27" s="14">
        <v>53982.81</v>
      </c>
      <c r="BJ27" s="14">
        <v>43.56</v>
      </c>
      <c r="BK27" s="14">
        <v>177224.71</v>
      </c>
      <c r="BL27" s="14">
        <v>43561.55</v>
      </c>
      <c r="BM27" s="14">
        <v>0</v>
      </c>
      <c r="BN27" s="14">
        <v>0</v>
      </c>
      <c r="BO27" s="14">
        <v>0</v>
      </c>
      <c r="BP27" s="14">
        <v>0</v>
      </c>
      <c r="BQ27" s="14">
        <v>1065737.4099999999</v>
      </c>
      <c r="BR27" s="14">
        <v>1055904.76</v>
      </c>
      <c r="BS27" s="14">
        <v>13179.61</v>
      </c>
      <c r="BT27" s="14">
        <v>9087.61</v>
      </c>
      <c r="BU27" s="14">
        <v>0</v>
      </c>
      <c r="BV27" s="14">
        <v>0</v>
      </c>
      <c r="BW27" s="14">
        <v>5977.58</v>
      </c>
      <c r="BX27" s="14">
        <v>5977.58</v>
      </c>
      <c r="BY27" s="14">
        <v>433543.47</v>
      </c>
      <c r="BZ27" s="14">
        <v>236330.55</v>
      </c>
      <c r="CA27" s="12">
        <v>1749645.59</v>
      </c>
      <c r="CB27" s="12">
        <v>1350905.61</v>
      </c>
      <c r="CC27" s="13">
        <v>7127705.5</v>
      </c>
      <c r="CD27" s="13">
        <v>2951315.53</v>
      </c>
      <c r="CE27" s="16">
        <f t="shared" si="0"/>
        <v>1.7590667880427999</v>
      </c>
      <c r="CF27" s="16">
        <f t="shared" si="1"/>
        <v>2.3785090440668673</v>
      </c>
      <c r="CG27" s="17"/>
      <c r="CH27" s="17"/>
      <c r="CI27" s="17"/>
      <c r="CJ27" s="17"/>
      <c r="CK27" s="17"/>
      <c r="CL27" s="17"/>
      <c r="CM27" s="18"/>
      <c r="CN27" s="18"/>
    </row>
    <row r="28" spans="1:92" x14ac:dyDescent="0.25">
      <c r="A28" s="12">
        <v>19</v>
      </c>
      <c r="B28" s="11">
        <v>44739</v>
      </c>
      <c r="C28" s="12">
        <v>844836.92</v>
      </c>
      <c r="D28" s="12">
        <v>198590.54</v>
      </c>
      <c r="E28" s="12">
        <v>531667.01</v>
      </c>
      <c r="F28" s="12"/>
      <c r="G28" s="12">
        <v>4141081.7</v>
      </c>
      <c r="H28" s="12">
        <v>0</v>
      </c>
      <c r="I28" s="12">
        <v>0</v>
      </c>
      <c r="J28" s="12"/>
      <c r="K28" s="12">
        <v>1300000</v>
      </c>
      <c r="L28" s="12"/>
      <c r="M28" s="12">
        <v>0</v>
      </c>
      <c r="N28" s="12"/>
      <c r="O28" s="12">
        <v>2340392</v>
      </c>
      <c r="P28" s="12">
        <v>2340392</v>
      </c>
      <c r="Q28" s="12">
        <v>0</v>
      </c>
      <c r="R28" s="12">
        <v>0</v>
      </c>
      <c r="S28" s="12">
        <v>4034912.26</v>
      </c>
      <c r="T28" s="12">
        <v>4034912.26</v>
      </c>
      <c r="U28" s="12">
        <v>1069014.93</v>
      </c>
      <c r="V28" s="12"/>
      <c r="W28" s="12">
        <v>12123874.970000001</v>
      </c>
      <c r="X28" s="12">
        <v>6573894.7999999998</v>
      </c>
      <c r="Y28" s="12">
        <v>1440354.4</v>
      </c>
      <c r="Z28" s="12">
        <v>720233.35</v>
      </c>
      <c r="AA28" s="12">
        <v>4893652.17</v>
      </c>
      <c r="AB28" s="12">
        <v>2258788.0699999998</v>
      </c>
      <c r="AC28" s="12">
        <v>1101333.58</v>
      </c>
      <c r="AD28" s="12">
        <v>1096664.8500000001</v>
      </c>
      <c r="AE28" s="12">
        <v>37.51</v>
      </c>
      <c r="AF28" s="12">
        <v>0</v>
      </c>
      <c r="AG28" s="12">
        <v>1271330.25</v>
      </c>
      <c r="AH28" s="12">
        <v>154478.54</v>
      </c>
      <c r="AI28" s="12">
        <v>0</v>
      </c>
      <c r="AJ28" s="12">
        <v>0</v>
      </c>
      <c r="AK28" s="12">
        <v>0</v>
      </c>
      <c r="AL28" s="12">
        <v>0</v>
      </c>
      <c r="AM28" s="12">
        <v>4287.37</v>
      </c>
      <c r="AN28" s="12">
        <v>0</v>
      </c>
      <c r="AO28" s="12">
        <v>0</v>
      </c>
      <c r="AP28" s="12">
        <v>0</v>
      </c>
      <c r="AQ28" s="12">
        <v>58.19</v>
      </c>
      <c r="AR28" s="12">
        <v>0</v>
      </c>
      <c r="AS28" s="12">
        <v>5401.21</v>
      </c>
      <c r="AT28" s="12">
        <v>150.22</v>
      </c>
      <c r="AU28" s="12">
        <v>22434.54</v>
      </c>
      <c r="AV28" s="12">
        <v>397.26</v>
      </c>
      <c r="AW28" s="12">
        <v>14553.35</v>
      </c>
      <c r="AX28" s="12">
        <v>14536.91</v>
      </c>
      <c r="AY28" s="14">
        <v>97419.1</v>
      </c>
      <c r="AZ28" s="14">
        <v>16368.99</v>
      </c>
      <c r="BA28" s="14">
        <v>0</v>
      </c>
      <c r="BB28" s="14">
        <v>0</v>
      </c>
      <c r="BC28" s="14">
        <v>0</v>
      </c>
      <c r="BD28" s="14">
        <v>0</v>
      </c>
      <c r="BE28" s="14">
        <v>0</v>
      </c>
      <c r="BF28" s="14">
        <v>0</v>
      </c>
      <c r="BG28" s="12">
        <v>8850861.6500000004</v>
      </c>
      <c r="BH28" s="12">
        <v>4261618.1900000004</v>
      </c>
      <c r="BI28" s="14">
        <v>186554.57</v>
      </c>
      <c r="BJ28" s="14">
        <v>225.21</v>
      </c>
      <c r="BK28" s="14">
        <v>641525.37</v>
      </c>
      <c r="BL28" s="14">
        <v>149507.71</v>
      </c>
      <c r="BM28" s="14">
        <v>0</v>
      </c>
      <c r="BN28" s="14">
        <v>0</v>
      </c>
      <c r="BO28" s="14">
        <v>0</v>
      </c>
      <c r="BP28" s="14">
        <v>0</v>
      </c>
      <c r="BQ28" s="14">
        <v>1490942.6</v>
      </c>
      <c r="BR28" s="14">
        <v>1436781.12</v>
      </c>
      <c r="BS28" s="14">
        <v>13179.61</v>
      </c>
      <c r="BT28" s="14">
        <v>9087.61</v>
      </c>
      <c r="BU28" s="14">
        <v>0</v>
      </c>
      <c r="BV28" s="14">
        <v>0</v>
      </c>
      <c r="BW28" s="14">
        <v>14581.05</v>
      </c>
      <c r="BX28" s="14">
        <v>14550.76</v>
      </c>
      <c r="BY28" s="14">
        <v>310120.98</v>
      </c>
      <c r="BZ28" s="14">
        <v>151454.42000000001</v>
      </c>
      <c r="CA28" s="12">
        <v>2656904.19</v>
      </c>
      <c r="CB28" s="12">
        <v>1761606.82</v>
      </c>
      <c r="CC28" s="13">
        <v>6193957.46</v>
      </c>
      <c r="CD28" s="13">
        <v>2500011.37</v>
      </c>
      <c r="CE28" s="16">
        <f t="shared" si="0"/>
        <v>1.9573713652854181</v>
      </c>
      <c r="CF28" s="16">
        <f t="shared" si="1"/>
        <v>2.6295459608249701</v>
      </c>
      <c r="CG28" s="17"/>
      <c r="CH28" s="17"/>
      <c r="CI28" s="17"/>
      <c r="CJ28" s="17"/>
      <c r="CK28" s="17"/>
      <c r="CL28" s="17"/>
      <c r="CM28" s="18"/>
      <c r="CN28" s="18"/>
    </row>
    <row r="29" spans="1:92" x14ac:dyDescent="0.25">
      <c r="A29" s="12">
        <v>20</v>
      </c>
      <c r="B29" s="11">
        <v>44740</v>
      </c>
      <c r="C29" s="12">
        <v>824117.33</v>
      </c>
      <c r="D29" s="12">
        <v>189558.92</v>
      </c>
      <c r="E29" s="12">
        <v>682519.81</v>
      </c>
      <c r="F29" s="12"/>
      <c r="G29" s="12">
        <v>4144458.68</v>
      </c>
      <c r="H29" s="12">
        <v>0</v>
      </c>
      <c r="I29" s="12">
        <v>0</v>
      </c>
      <c r="J29" s="12"/>
      <c r="K29" s="12">
        <v>1200000</v>
      </c>
      <c r="L29" s="12"/>
      <c r="M29" s="12">
        <v>0</v>
      </c>
      <c r="N29" s="12"/>
      <c r="O29" s="12">
        <v>2340392</v>
      </c>
      <c r="P29" s="12">
        <v>2340392</v>
      </c>
      <c r="Q29" s="12">
        <v>0</v>
      </c>
      <c r="R29" s="12">
        <v>0</v>
      </c>
      <c r="S29" s="12">
        <v>4082260.09</v>
      </c>
      <c r="T29" s="12">
        <v>4082260.09</v>
      </c>
      <c r="U29" s="12">
        <v>1069014.93</v>
      </c>
      <c r="V29" s="12"/>
      <c r="W29" s="12">
        <v>12204732.98</v>
      </c>
      <c r="X29" s="12">
        <v>6612211.0099999998</v>
      </c>
      <c r="Y29" s="12">
        <v>1434749.57</v>
      </c>
      <c r="Z29" s="12">
        <v>718704.73</v>
      </c>
      <c r="AA29" s="12">
        <v>4912952.5999999996</v>
      </c>
      <c r="AB29" s="12">
        <v>2251613.08</v>
      </c>
      <c r="AC29" s="12">
        <v>837822.35</v>
      </c>
      <c r="AD29" s="12">
        <v>833083.08</v>
      </c>
      <c r="AE29" s="12">
        <v>367.84</v>
      </c>
      <c r="AF29" s="12">
        <v>0</v>
      </c>
      <c r="AG29" s="12">
        <v>1278551.71</v>
      </c>
      <c r="AH29" s="12">
        <v>154516.16</v>
      </c>
      <c r="AI29" s="12">
        <v>0</v>
      </c>
      <c r="AJ29" s="12">
        <v>0</v>
      </c>
      <c r="AK29" s="12">
        <v>0</v>
      </c>
      <c r="AL29" s="12">
        <v>0</v>
      </c>
      <c r="AM29" s="12">
        <v>4287.37</v>
      </c>
      <c r="AN29" s="12">
        <v>0</v>
      </c>
      <c r="AO29" s="12">
        <v>0</v>
      </c>
      <c r="AP29" s="12">
        <v>0</v>
      </c>
      <c r="AQ29" s="12">
        <v>58.19</v>
      </c>
      <c r="AR29" s="12">
        <v>0</v>
      </c>
      <c r="AS29" s="12">
        <v>5400.22</v>
      </c>
      <c r="AT29" s="12">
        <v>150.22</v>
      </c>
      <c r="AU29" s="12">
        <v>22520.080000000002</v>
      </c>
      <c r="AV29" s="12">
        <v>387.97</v>
      </c>
      <c r="AW29" s="12">
        <v>10482.33</v>
      </c>
      <c r="AX29" s="12">
        <v>10481.24</v>
      </c>
      <c r="AY29" s="14">
        <v>92201.83</v>
      </c>
      <c r="AZ29" s="14">
        <v>16981.66</v>
      </c>
      <c r="BA29" s="14">
        <v>0</v>
      </c>
      <c r="BB29" s="14">
        <v>0</v>
      </c>
      <c r="BC29" s="14">
        <v>0</v>
      </c>
      <c r="BD29" s="14">
        <v>0</v>
      </c>
      <c r="BE29" s="14">
        <v>0</v>
      </c>
      <c r="BF29" s="14">
        <v>0</v>
      </c>
      <c r="BG29" s="12">
        <v>8599394.0899999999</v>
      </c>
      <c r="BH29" s="12">
        <v>3985918.14</v>
      </c>
      <c r="BI29" s="14">
        <v>179902.62</v>
      </c>
      <c r="BJ29" s="14">
        <v>222.42</v>
      </c>
      <c r="BK29" s="14">
        <v>634068.74</v>
      </c>
      <c r="BL29" s="14">
        <v>147053.71</v>
      </c>
      <c r="BM29" s="14">
        <v>0</v>
      </c>
      <c r="BN29" s="14">
        <v>0</v>
      </c>
      <c r="BO29" s="14">
        <v>0</v>
      </c>
      <c r="BP29" s="14">
        <v>0</v>
      </c>
      <c r="BQ29" s="14">
        <v>1075003.1100000001</v>
      </c>
      <c r="BR29" s="14">
        <v>1056639.5900000001</v>
      </c>
      <c r="BS29" s="14">
        <v>13179.61</v>
      </c>
      <c r="BT29" s="14">
        <v>9087.61</v>
      </c>
      <c r="BU29" s="14">
        <v>0</v>
      </c>
      <c r="BV29" s="14">
        <v>0</v>
      </c>
      <c r="BW29" s="14">
        <v>10503.17</v>
      </c>
      <c r="BX29" s="14">
        <v>10491.66</v>
      </c>
      <c r="BY29" s="14">
        <v>460014.76</v>
      </c>
      <c r="BZ29" s="14">
        <v>203033.9</v>
      </c>
      <c r="CA29" s="12">
        <v>2372672.0099999998</v>
      </c>
      <c r="CB29" s="12">
        <v>1426528.89</v>
      </c>
      <c r="CC29" s="13">
        <v>6226722.0700000003</v>
      </c>
      <c r="CD29" s="13">
        <v>2559389.25</v>
      </c>
      <c r="CE29" s="16">
        <f t="shared" si="0"/>
        <v>1.9600574496173071</v>
      </c>
      <c r="CF29" s="16">
        <f t="shared" si="1"/>
        <v>2.5835112849676927</v>
      </c>
      <c r="CG29" s="17"/>
      <c r="CH29" s="17"/>
      <c r="CI29" s="17"/>
      <c r="CJ29" s="17"/>
      <c r="CK29" s="17"/>
      <c r="CL29" s="17"/>
      <c r="CM29" s="18"/>
      <c r="CN29" s="18"/>
    </row>
    <row r="30" spans="1:92" x14ac:dyDescent="0.25">
      <c r="A30" s="12">
        <v>21</v>
      </c>
      <c r="B30" s="11">
        <v>44741</v>
      </c>
      <c r="C30" s="12">
        <v>829672.52</v>
      </c>
      <c r="D30" s="12">
        <v>176958.16</v>
      </c>
      <c r="E30" s="12">
        <v>1930963.69</v>
      </c>
      <c r="F30" s="12"/>
      <c r="G30" s="12">
        <v>4145649.24</v>
      </c>
      <c r="H30" s="12">
        <v>0</v>
      </c>
      <c r="I30" s="12">
        <v>0</v>
      </c>
      <c r="J30" s="12"/>
      <c r="K30" s="12">
        <v>0</v>
      </c>
      <c r="L30" s="12"/>
      <c r="M30" s="12">
        <v>0</v>
      </c>
      <c r="N30" s="12"/>
      <c r="O30" s="12">
        <v>2340392</v>
      </c>
      <c r="P30" s="12">
        <v>2340392</v>
      </c>
      <c r="Q30" s="12">
        <v>0</v>
      </c>
      <c r="R30" s="12">
        <v>0</v>
      </c>
      <c r="S30" s="12">
        <v>3928133.77</v>
      </c>
      <c r="T30" s="12">
        <v>3928133.77</v>
      </c>
      <c r="U30" s="12">
        <v>1069014.93</v>
      </c>
      <c r="V30" s="12"/>
      <c r="W30" s="12">
        <v>12105796.289999999</v>
      </c>
      <c r="X30" s="12">
        <v>6445483.9299999997</v>
      </c>
      <c r="Y30" s="12">
        <v>1409823.01</v>
      </c>
      <c r="Z30" s="12">
        <v>718983.49</v>
      </c>
      <c r="AA30" s="12">
        <v>4940949.8899999997</v>
      </c>
      <c r="AB30" s="12">
        <v>2237688.5299999998</v>
      </c>
      <c r="AC30" s="12">
        <v>1018390.31</v>
      </c>
      <c r="AD30" s="12">
        <v>1013647.47</v>
      </c>
      <c r="AE30" s="12">
        <v>0</v>
      </c>
      <c r="AF30" s="12">
        <v>0</v>
      </c>
      <c r="AG30" s="12">
        <v>1287029.57</v>
      </c>
      <c r="AH30" s="12">
        <v>158244.01999999999</v>
      </c>
      <c r="AI30" s="12">
        <v>0</v>
      </c>
      <c r="AJ30" s="12">
        <v>0</v>
      </c>
      <c r="AK30" s="12">
        <v>0</v>
      </c>
      <c r="AL30" s="12">
        <v>0</v>
      </c>
      <c r="AM30" s="12">
        <v>253.96</v>
      </c>
      <c r="AN30" s="12">
        <v>0</v>
      </c>
      <c r="AO30" s="12">
        <v>0</v>
      </c>
      <c r="AP30" s="12">
        <v>0</v>
      </c>
      <c r="AQ30" s="12">
        <v>58.19</v>
      </c>
      <c r="AR30" s="12">
        <v>0</v>
      </c>
      <c r="AS30" s="12">
        <v>5400.22</v>
      </c>
      <c r="AT30" s="12">
        <v>150.22</v>
      </c>
      <c r="AU30" s="12">
        <v>11542.33</v>
      </c>
      <c r="AV30" s="12">
        <v>393.78</v>
      </c>
      <c r="AW30" s="12">
        <v>657.46</v>
      </c>
      <c r="AX30" s="12">
        <v>657.46</v>
      </c>
      <c r="AY30" s="14">
        <v>138538.57999999999</v>
      </c>
      <c r="AZ30" s="14">
        <v>59740.79</v>
      </c>
      <c r="BA30" s="14">
        <v>0</v>
      </c>
      <c r="BB30" s="14">
        <v>0</v>
      </c>
      <c r="BC30" s="14">
        <v>0</v>
      </c>
      <c r="BD30" s="14">
        <v>0</v>
      </c>
      <c r="BE30" s="14">
        <v>0</v>
      </c>
      <c r="BF30" s="14">
        <v>0</v>
      </c>
      <c r="BG30" s="12">
        <v>8812643.5199999996</v>
      </c>
      <c r="BH30" s="12">
        <v>4189505.76</v>
      </c>
      <c r="BI30" s="14">
        <v>178309.07</v>
      </c>
      <c r="BJ30" s="14">
        <v>222.42</v>
      </c>
      <c r="BK30" s="14">
        <v>622605.74</v>
      </c>
      <c r="BL30" s="14">
        <v>149844.76</v>
      </c>
      <c r="BM30" s="14">
        <v>0</v>
      </c>
      <c r="BN30" s="14">
        <v>0</v>
      </c>
      <c r="BO30" s="14">
        <v>0</v>
      </c>
      <c r="BP30" s="14">
        <v>0</v>
      </c>
      <c r="BQ30" s="14">
        <v>1458999.82</v>
      </c>
      <c r="BR30" s="14">
        <v>1449026.05</v>
      </c>
      <c r="BS30" s="14">
        <v>13179.61</v>
      </c>
      <c r="BT30" s="14">
        <v>9087.61</v>
      </c>
      <c r="BU30" s="14">
        <v>0</v>
      </c>
      <c r="BV30" s="14">
        <v>0</v>
      </c>
      <c r="BW30" s="14">
        <v>663</v>
      </c>
      <c r="BX30" s="14">
        <v>660.23</v>
      </c>
      <c r="BY30" s="14">
        <v>353487.15</v>
      </c>
      <c r="BZ30" s="14">
        <v>154268.95000000001</v>
      </c>
      <c r="CA30" s="12">
        <v>2627244.39</v>
      </c>
      <c r="CB30" s="12">
        <v>1763110.02</v>
      </c>
      <c r="CC30" s="13">
        <v>6185399.1200000001</v>
      </c>
      <c r="CD30" s="13">
        <v>2426395.7400000002</v>
      </c>
      <c r="CE30" s="16">
        <f t="shared" si="0"/>
        <v>1.9571568552232728</v>
      </c>
      <c r="CF30" s="16">
        <f t="shared" si="1"/>
        <v>2.6564025907826556</v>
      </c>
      <c r="CG30" s="17"/>
      <c r="CH30" s="17"/>
      <c r="CI30" s="17"/>
      <c r="CJ30" s="17"/>
      <c r="CK30" s="17"/>
      <c r="CL30" s="17"/>
      <c r="CM30" s="18"/>
      <c r="CN30" s="18"/>
    </row>
    <row r="31" spans="1:92" x14ac:dyDescent="0.25">
      <c r="A31" s="12">
        <v>22</v>
      </c>
      <c r="B31" s="11">
        <v>44742</v>
      </c>
      <c r="C31" s="12">
        <v>817301.58</v>
      </c>
      <c r="D31" s="12">
        <v>173433.15</v>
      </c>
      <c r="E31" s="12">
        <v>450589.23</v>
      </c>
      <c r="F31" s="12"/>
      <c r="G31" s="12">
        <v>4146766.36</v>
      </c>
      <c r="H31" s="12">
        <v>0</v>
      </c>
      <c r="I31" s="12">
        <v>0</v>
      </c>
      <c r="J31" s="12"/>
      <c r="K31" s="12">
        <v>1550000</v>
      </c>
      <c r="L31" s="12"/>
      <c r="M31" s="12">
        <v>0</v>
      </c>
      <c r="N31" s="12"/>
      <c r="O31" s="12">
        <v>2340392</v>
      </c>
      <c r="P31" s="12">
        <v>2340392</v>
      </c>
      <c r="Q31" s="12">
        <v>0</v>
      </c>
      <c r="R31" s="12">
        <v>0</v>
      </c>
      <c r="S31" s="12">
        <v>4466439.6399999997</v>
      </c>
      <c r="T31" s="12">
        <v>4466439.6399999997</v>
      </c>
      <c r="U31" s="12">
        <v>1069014.93</v>
      </c>
      <c r="V31" s="12"/>
      <c r="W31" s="12">
        <v>12702473.890000001</v>
      </c>
      <c r="X31" s="12">
        <v>6980264.79</v>
      </c>
      <c r="Y31" s="12">
        <v>1401820.87</v>
      </c>
      <c r="Z31" s="12">
        <v>716498.12</v>
      </c>
      <c r="AA31" s="12">
        <v>4922628.26</v>
      </c>
      <c r="AB31" s="12">
        <v>2200069.08</v>
      </c>
      <c r="AC31" s="12">
        <v>1446024.23</v>
      </c>
      <c r="AD31" s="12">
        <v>1441242.94</v>
      </c>
      <c r="AE31" s="12">
        <v>16.100000000000001</v>
      </c>
      <c r="AF31" s="12">
        <v>0</v>
      </c>
      <c r="AG31" s="12">
        <v>1277898.93</v>
      </c>
      <c r="AH31" s="12">
        <v>146020.82999999999</v>
      </c>
      <c r="AI31" s="12">
        <v>0</v>
      </c>
      <c r="AJ31" s="12">
        <v>0</v>
      </c>
      <c r="AK31" s="12">
        <v>0</v>
      </c>
      <c r="AL31" s="12">
        <v>0</v>
      </c>
      <c r="AM31" s="12">
        <v>253.96</v>
      </c>
      <c r="AN31" s="12">
        <v>0</v>
      </c>
      <c r="AO31" s="12">
        <v>0</v>
      </c>
      <c r="AP31" s="12">
        <v>0</v>
      </c>
      <c r="AQ31" s="12">
        <v>626.19000000000005</v>
      </c>
      <c r="AR31" s="12">
        <v>0</v>
      </c>
      <c r="AS31" s="12">
        <v>3000.22</v>
      </c>
      <c r="AT31" s="12">
        <v>150.22</v>
      </c>
      <c r="AU31" s="12">
        <v>22438.720000000001</v>
      </c>
      <c r="AV31" s="12">
        <v>386.09</v>
      </c>
      <c r="AW31" s="12">
        <v>6512.41</v>
      </c>
      <c r="AX31" s="12">
        <v>6492.01</v>
      </c>
      <c r="AY31" s="14">
        <v>107466.19</v>
      </c>
      <c r="AZ31" s="14">
        <v>17244.02</v>
      </c>
      <c r="BA31" s="14">
        <v>0</v>
      </c>
      <c r="BB31" s="14">
        <v>0</v>
      </c>
      <c r="BC31" s="14">
        <v>0</v>
      </c>
      <c r="BD31" s="14">
        <v>0</v>
      </c>
      <c r="BE31" s="14">
        <v>0</v>
      </c>
      <c r="BF31" s="14">
        <v>0</v>
      </c>
      <c r="BG31" s="12">
        <v>9188686.0800000001</v>
      </c>
      <c r="BH31" s="12">
        <v>4528103.3</v>
      </c>
      <c r="BI31" s="14">
        <v>176542.75</v>
      </c>
      <c r="BJ31" s="14">
        <v>222.42</v>
      </c>
      <c r="BK31" s="14">
        <v>559232.87</v>
      </c>
      <c r="BL31" s="14">
        <v>153368.35</v>
      </c>
      <c r="BM31" s="14">
        <v>0</v>
      </c>
      <c r="BN31" s="14">
        <v>0</v>
      </c>
      <c r="BO31" s="14">
        <v>0</v>
      </c>
      <c r="BP31" s="14">
        <v>0</v>
      </c>
      <c r="BQ31" s="14">
        <v>1247662.9099999999</v>
      </c>
      <c r="BR31" s="14">
        <v>1238924.03</v>
      </c>
      <c r="BS31" s="14">
        <v>13179.61</v>
      </c>
      <c r="BT31" s="14">
        <v>9087.61</v>
      </c>
      <c r="BU31" s="14">
        <v>0</v>
      </c>
      <c r="BV31" s="14">
        <v>0</v>
      </c>
      <c r="BW31" s="14">
        <v>6487.87</v>
      </c>
      <c r="BX31" s="14">
        <v>6479.74</v>
      </c>
      <c r="BY31" s="14">
        <v>350074.31</v>
      </c>
      <c r="BZ31" s="14">
        <v>141748.54</v>
      </c>
      <c r="CA31" s="12">
        <v>2353180.2999999998</v>
      </c>
      <c r="CB31" s="12">
        <v>1549830.68</v>
      </c>
      <c r="CC31" s="13">
        <v>6835505.7800000003</v>
      </c>
      <c r="CD31" s="13">
        <v>2978272.62</v>
      </c>
      <c r="CE31" s="16">
        <f t="shared" ref="CE31" si="2">W31/CC31</f>
        <v>1.8583078266375193</v>
      </c>
      <c r="CF31" s="16">
        <f t="shared" ref="CF31" si="3">X31/CD31</f>
        <v>2.3437292956747524</v>
      </c>
      <c r="CG31" s="17"/>
      <c r="CH31" s="17"/>
      <c r="CI31" s="17"/>
      <c r="CJ31" s="17"/>
      <c r="CK31" s="17"/>
      <c r="CL31" s="17"/>
      <c r="CM31" s="18"/>
      <c r="CN31" s="18"/>
    </row>
    <row r="32" spans="1:92" x14ac:dyDescent="0.25">
      <c r="A32" s="12">
        <v>23</v>
      </c>
      <c r="B32" s="11">
        <v>44743</v>
      </c>
      <c r="C32" s="12" t="s">
        <v>49</v>
      </c>
      <c r="D32" s="12" t="s">
        <v>49</v>
      </c>
      <c r="E32" s="12" t="s">
        <v>49</v>
      </c>
      <c r="F32" s="12" t="s">
        <v>49</v>
      </c>
      <c r="G32" s="12" t="s">
        <v>49</v>
      </c>
      <c r="H32" s="12" t="s">
        <v>49</v>
      </c>
      <c r="I32" s="12" t="s">
        <v>49</v>
      </c>
      <c r="J32" s="12" t="s">
        <v>49</v>
      </c>
      <c r="K32" s="12" t="s">
        <v>49</v>
      </c>
      <c r="L32" s="12" t="s">
        <v>49</v>
      </c>
      <c r="M32" s="12" t="s">
        <v>49</v>
      </c>
      <c r="N32" s="12" t="s">
        <v>49</v>
      </c>
      <c r="O32" s="12" t="s">
        <v>49</v>
      </c>
      <c r="P32" s="12" t="s">
        <v>49</v>
      </c>
      <c r="Q32" s="12" t="s">
        <v>49</v>
      </c>
      <c r="R32" s="12" t="s">
        <v>49</v>
      </c>
      <c r="S32" s="12" t="s">
        <v>49</v>
      </c>
      <c r="T32" s="12" t="s">
        <v>49</v>
      </c>
      <c r="U32" s="12" t="s">
        <v>49</v>
      </c>
      <c r="V32" s="12" t="s">
        <v>49</v>
      </c>
      <c r="W32" s="12" t="s">
        <v>49</v>
      </c>
      <c r="X32" s="12" t="s">
        <v>49</v>
      </c>
      <c r="Y32" s="12" t="s">
        <v>49</v>
      </c>
      <c r="Z32" s="12" t="s">
        <v>49</v>
      </c>
      <c r="AA32" s="12" t="s">
        <v>49</v>
      </c>
      <c r="AB32" s="12" t="s">
        <v>49</v>
      </c>
      <c r="AC32" s="12" t="s">
        <v>49</v>
      </c>
      <c r="AD32" s="12" t="s">
        <v>49</v>
      </c>
      <c r="AE32" s="12" t="s">
        <v>49</v>
      </c>
      <c r="AF32" s="12" t="s">
        <v>49</v>
      </c>
      <c r="AG32" s="12" t="s">
        <v>49</v>
      </c>
      <c r="AH32" s="12" t="s">
        <v>49</v>
      </c>
      <c r="AI32" s="12" t="s">
        <v>49</v>
      </c>
      <c r="AJ32" s="12" t="s">
        <v>49</v>
      </c>
      <c r="AK32" s="12" t="s">
        <v>49</v>
      </c>
      <c r="AL32" s="12" t="s">
        <v>49</v>
      </c>
      <c r="AM32" s="12" t="s">
        <v>49</v>
      </c>
      <c r="AN32" s="12" t="s">
        <v>49</v>
      </c>
      <c r="AO32" s="12" t="s">
        <v>49</v>
      </c>
      <c r="AP32" s="12" t="s">
        <v>49</v>
      </c>
      <c r="AQ32" s="12" t="s">
        <v>49</v>
      </c>
      <c r="AR32" s="12" t="s">
        <v>49</v>
      </c>
      <c r="AS32" s="12" t="s">
        <v>49</v>
      </c>
      <c r="AT32" s="12" t="s">
        <v>49</v>
      </c>
      <c r="AU32" s="12" t="s">
        <v>49</v>
      </c>
      <c r="AV32" s="12" t="s">
        <v>49</v>
      </c>
      <c r="AW32" s="12" t="s">
        <v>49</v>
      </c>
      <c r="AX32" s="12" t="s">
        <v>49</v>
      </c>
      <c r="AY32" s="14" t="s">
        <v>49</v>
      </c>
      <c r="AZ32" s="14" t="s">
        <v>49</v>
      </c>
      <c r="BA32" s="14" t="s">
        <v>49</v>
      </c>
      <c r="BB32" s="14" t="s">
        <v>49</v>
      </c>
      <c r="BC32" s="14" t="s">
        <v>49</v>
      </c>
      <c r="BD32" s="14" t="s">
        <v>49</v>
      </c>
      <c r="BE32" s="14" t="s">
        <v>49</v>
      </c>
      <c r="BF32" s="14" t="s">
        <v>49</v>
      </c>
      <c r="BG32" s="14" t="s">
        <v>49</v>
      </c>
      <c r="BH32" s="14" t="s">
        <v>49</v>
      </c>
      <c r="BI32" s="14" t="s">
        <v>49</v>
      </c>
      <c r="BJ32" s="14" t="s">
        <v>49</v>
      </c>
      <c r="BK32" s="14" t="s">
        <v>49</v>
      </c>
      <c r="BL32" s="14" t="s">
        <v>49</v>
      </c>
      <c r="BM32" s="14" t="s">
        <v>49</v>
      </c>
      <c r="BN32" s="14" t="s">
        <v>49</v>
      </c>
      <c r="BO32" s="14" t="s">
        <v>49</v>
      </c>
      <c r="BP32" s="14" t="s">
        <v>49</v>
      </c>
      <c r="BQ32" s="14" t="s">
        <v>49</v>
      </c>
      <c r="BR32" s="14" t="s">
        <v>49</v>
      </c>
      <c r="BS32" s="14" t="s">
        <v>49</v>
      </c>
      <c r="BT32" s="14" t="s">
        <v>49</v>
      </c>
      <c r="BU32" s="14" t="s">
        <v>49</v>
      </c>
      <c r="BV32" s="14" t="s">
        <v>49</v>
      </c>
      <c r="BW32" s="14" t="s">
        <v>49</v>
      </c>
      <c r="BX32" s="14" t="s">
        <v>49</v>
      </c>
      <c r="BY32" s="14" t="s">
        <v>49</v>
      </c>
      <c r="BZ32" s="14" t="s">
        <v>49</v>
      </c>
      <c r="CA32" s="14" t="s">
        <v>49</v>
      </c>
      <c r="CB32" s="14" t="s">
        <v>49</v>
      </c>
      <c r="CC32" s="14" t="s">
        <v>49</v>
      </c>
      <c r="CD32" s="14" t="s">
        <v>49</v>
      </c>
      <c r="CE32" s="16">
        <f>AVERAGE(CE10:CE31)</f>
        <v>1.8993473512903956</v>
      </c>
      <c r="CF32" s="16">
        <f>AVERAGE(CF10:CF31)</f>
        <v>2.3867217724495933</v>
      </c>
      <c r="CG32" s="17"/>
      <c r="CH32" s="17"/>
      <c r="CI32" s="17"/>
      <c r="CJ32" s="17"/>
      <c r="CK32" s="18"/>
      <c r="CL32" s="18"/>
      <c r="CM32" s="18"/>
      <c r="CN32" s="18"/>
    </row>
    <row r="33" spans="1:86" ht="30" customHeight="1" x14ac:dyDescent="0.25">
      <c r="A33" s="1"/>
      <c r="B33" s="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"/>
      <c r="CF33" s="1"/>
      <c r="CG33" s="17"/>
      <c r="CH33" s="17"/>
    </row>
    <row r="34" spans="1:86" x14ac:dyDescent="0.25">
      <c r="A34" s="1"/>
      <c r="B34" s="1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"/>
      <c r="CF34" s="1"/>
      <c r="CG34" s="1"/>
    </row>
    <row r="35" spans="1:86" ht="30" customHeight="1" x14ac:dyDescent="0.25">
      <c r="A35" s="1"/>
      <c r="B35" s="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"/>
      <c r="CF35" s="1"/>
      <c r="CG35" s="1"/>
    </row>
    <row r="36" spans="1:86" x14ac:dyDescent="0.25">
      <c r="A36" s="1"/>
      <c r="B36" s="1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"/>
      <c r="CF36" s="1"/>
      <c r="CG36" s="1"/>
    </row>
    <row r="37" spans="1:86" ht="30" customHeight="1" x14ac:dyDescent="0.25">
      <c r="A37" s="1"/>
      <c r="B37" s="1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"/>
      <c r="CF37" s="1"/>
      <c r="CG37" s="1"/>
    </row>
    <row r="38" spans="1:86" x14ac:dyDescent="0.25">
      <c r="A38" s="1"/>
      <c r="B38" s="1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"/>
      <c r="CF38" s="1"/>
      <c r="CG38" s="1"/>
    </row>
    <row r="39" spans="1:86" ht="30" customHeight="1" x14ac:dyDescent="0.25">
      <c r="A39" s="1"/>
      <c r="B39" s="1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"/>
      <c r="CF39" s="1"/>
      <c r="CG39" s="1"/>
    </row>
    <row r="40" spans="1:86" x14ac:dyDescent="0.25">
      <c r="A40" s="1"/>
      <c r="B40" s="1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"/>
      <c r="CF40" s="1"/>
      <c r="CG40" s="1"/>
    </row>
    <row r="41" spans="1:86" ht="30" customHeight="1" x14ac:dyDescent="0.25">
      <c r="A41" s="1"/>
      <c r="B41" s="1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"/>
      <c r="CF41" s="1"/>
      <c r="CG41" s="1"/>
    </row>
    <row r="42" spans="1:86" x14ac:dyDescent="0.25">
      <c r="A42" s="1"/>
      <c r="B42" s="1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"/>
      <c r="CF42" s="1"/>
      <c r="CG42" s="1"/>
    </row>
    <row r="43" spans="1:86" x14ac:dyDescent="0.25">
      <c r="A43" s="1"/>
      <c r="B43" s="1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"/>
      <c r="CF43" s="1"/>
      <c r="CG43" s="1"/>
    </row>
    <row r="44" spans="1:86" x14ac:dyDescent="0.25">
      <c r="A44" s="1"/>
      <c r="B44" s="1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"/>
      <c r="CF44" s="1"/>
      <c r="CG44" s="1"/>
    </row>
    <row r="45" spans="1:86" ht="30" customHeight="1" x14ac:dyDescent="0.25">
      <c r="A45" s="1"/>
      <c r="B45" s="1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"/>
      <c r="CF45" s="1"/>
      <c r="CG45" s="1"/>
    </row>
    <row r="46" spans="1:86" x14ac:dyDescent="0.25">
      <c r="A46" s="1"/>
      <c r="B46" s="1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"/>
      <c r="CF46" s="1"/>
      <c r="CG46" s="1"/>
    </row>
    <row r="47" spans="1:86" ht="30" customHeight="1" x14ac:dyDescent="0.25">
      <c r="A47" s="1"/>
      <c r="B47" s="1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"/>
      <c r="CF47" s="1"/>
      <c r="CG47" s="1"/>
    </row>
    <row r="48" spans="1:86" x14ac:dyDescent="0.25">
      <c r="A48" s="1"/>
      <c r="B48" s="1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"/>
      <c r="CF48" s="1"/>
      <c r="CG48" s="1"/>
    </row>
    <row r="49" spans="1:85" ht="30" customHeight="1" x14ac:dyDescent="0.25">
      <c r="A49" s="1"/>
      <c r="B49" s="1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"/>
      <c r="CF49" s="1"/>
      <c r="CG49" s="1"/>
    </row>
    <row r="50" spans="1:85" x14ac:dyDescent="0.25">
      <c r="A50" s="1"/>
      <c r="B50" s="1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"/>
      <c r="CF50" s="1"/>
      <c r="CG50" s="1"/>
    </row>
    <row r="51" spans="1:85" ht="30" customHeight="1" x14ac:dyDescent="0.25">
      <c r="A51" s="1"/>
      <c r="B51" s="1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"/>
      <c r="CF51" s="1"/>
      <c r="CG51" s="1"/>
    </row>
    <row r="52" spans="1:85" x14ac:dyDescent="0.25">
      <c r="A52" s="1"/>
      <c r="B52" s="1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"/>
      <c r="CF52" s="1"/>
      <c r="CG52" s="1"/>
    </row>
    <row r="53" spans="1:85" ht="30" customHeight="1" x14ac:dyDescent="0.25">
      <c r="A53" s="1"/>
      <c r="B53" s="1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"/>
      <c r="CF53" s="1"/>
      <c r="CG53" s="1"/>
    </row>
    <row r="54" spans="1:85" x14ac:dyDescent="0.25">
      <c r="A54" s="1"/>
      <c r="B54" s="1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"/>
      <c r="CF54" s="1"/>
      <c r="CG54" s="1"/>
    </row>
    <row r="55" spans="1:85" ht="30" customHeight="1" x14ac:dyDescent="0.25">
      <c r="A55" s="1"/>
      <c r="B55" s="1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"/>
      <c r="CF55" s="1"/>
      <c r="CG55" s="1"/>
    </row>
    <row r="56" spans="1:85" x14ac:dyDescent="0.25">
      <c r="A56" s="1"/>
      <c r="B56" s="1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"/>
      <c r="CF56" s="1"/>
      <c r="CG56" s="1"/>
    </row>
    <row r="57" spans="1:85" ht="30" customHeight="1" x14ac:dyDescent="0.25">
      <c r="A57" s="1"/>
      <c r="B57" s="1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"/>
      <c r="CF57" s="1"/>
      <c r="CG57" s="1"/>
    </row>
    <row r="58" spans="1:85" x14ac:dyDescent="0.25">
      <c r="A58" s="1"/>
      <c r="B58" s="1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"/>
      <c r="CF58" s="1"/>
      <c r="CG58" s="1"/>
    </row>
    <row r="59" spans="1:85" ht="30" customHeight="1" x14ac:dyDescent="0.25">
      <c r="A59" s="1"/>
      <c r="B59" s="1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"/>
      <c r="CF59" s="1"/>
      <c r="CG59" s="1"/>
    </row>
    <row r="60" spans="1:85" x14ac:dyDescent="0.25">
      <c r="A60" s="1"/>
      <c r="B60" s="1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"/>
      <c r="CF60" s="1"/>
      <c r="CG60" s="1"/>
    </row>
    <row r="61" spans="1:85" ht="30" customHeight="1" x14ac:dyDescent="0.25">
      <c r="A61" s="1"/>
      <c r="B61" s="1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"/>
      <c r="CF61" s="1"/>
      <c r="CG61" s="1"/>
    </row>
    <row r="62" spans="1:85" x14ac:dyDescent="0.25">
      <c r="A62" s="1"/>
      <c r="B62" s="1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"/>
      <c r="CF62" s="1"/>
      <c r="CG62" s="1"/>
    </row>
    <row r="63" spans="1:85" ht="30" customHeight="1" x14ac:dyDescent="0.25">
      <c r="A63" s="1"/>
      <c r="B63" s="1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"/>
      <c r="CF63" s="1"/>
      <c r="CG63" s="1"/>
    </row>
    <row r="64" spans="1:85" x14ac:dyDescent="0.25">
      <c r="A64" s="1"/>
      <c r="B64" s="1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"/>
      <c r="CF64" s="1"/>
      <c r="CG64" s="1"/>
    </row>
    <row r="65" spans="1:85" ht="30" customHeight="1" x14ac:dyDescent="0.25">
      <c r="A65" s="1"/>
      <c r="B65" s="1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"/>
      <c r="CF65" s="1"/>
      <c r="CG65" s="1"/>
    </row>
    <row r="66" spans="1:85" x14ac:dyDescent="0.25">
      <c r="A66" s="1"/>
      <c r="B66" s="1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"/>
      <c r="CF66" s="1"/>
      <c r="CG66" s="1"/>
    </row>
    <row r="67" spans="1:85" ht="30" customHeight="1" x14ac:dyDescent="0.25">
      <c r="A67" s="1"/>
      <c r="B67" s="1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"/>
      <c r="CF67" s="1"/>
      <c r="CG67" s="1"/>
    </row>
    <row r="68" spans="1:85" x14ac:dyDescent="0.25">
      <c r="A68" s="1"/>
      <c r="B68" s="1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"/>
      <c r="CF68" s="1"/>
      <c r="CG68" s="1"/>
    </row>
    <row r="69" spans="1:85" ht="30" customHeight="1" x14ac:dyDescent="0.25">
      <c r="A69" s="1"/>
      <c r="B69" s="1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"/>
      <c r="CF69" s="1"/>
      <c r="CG69" s="1"/>
    </row>
    <row r="70" spans="1:85" x14ac:dyDescent="0.25">
      <c r="A70" s="1"/>
      <c r="B70" s="1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"/>
      <c r="CF70" s="1"/>
      <c r="CG70" s="1"/>
    </row>
    <row r="71" spans="1:85" ht="30" customHeight="1" x14ac:dyDescent="0.25">
      <c r="A71" s="1"/>
      <c r="B71" s="1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"/>
      <c r="CF71" s="1"/>
      <c r="CG71" s="1"/>
    </row>
    <row r="72" spans="1:85" x14ac:dyDescent="0.25">
      <c r="A72" s="1"/>
      <c r="B72" s="1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"/>
      <c r="CF72" s="1"/>
      <c r="CG72" s="1"/>
    </row>
    <row r="73" spans="1:85" ht="30" customHeight="1" x14ac:dyDescent="0.25">
      <c r="A73" s="1"/>
      <c r="B73" s="1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"/>
      <c r="CF73" s="1"/>
      <c r="CG73" s="1"/>
    </row>
    <row r="74" spans="1:85" x14ac:dyDescent="0.25">
      <c r="A74" s="1"/>
      <c r="B74" s="1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"/>
      <c r="CF74" s="1"/>
      <c r="CG74" s="1"/>
    </row>
    <row r="75" spans="1:85" ht="30" customHeight="1" x14ac:dyDescent="0.25">
      <c r="A75" s="1"/>
      <c r="B75" s="1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"/>
      <c r="CF75" s="1"/>
      <c r="CG75" s="1"/>
    </row>
    <row r="76" spans="1:85" x14ac:dyDescent="0.25">
      <c r="A76" s="1"/>
      <c r="B76" s="1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"/>
      <c r="CF76" s="1"/>
      <c r="CG76" s="1"/>
    </row>
    <row r="77" spans="1:85" ht="30" customHeight="1" x14ac:dyDescent="0.25">
      <c r="A77" s="1"/>
      <c r="B77" s="1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"/>
      <c r="CF77" s="1"/>
      <c r="CG77" s="1"/>
    </row>
    <row r="78" spans="1:85" x14ac:dyDescent="0.25">
      <c r="A78" s="1"/>
      <c r="B78" s="1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"/>
      <c r="CF78" s="1"/>
      <c r="CG78" s="1"/>
    </row>
    <row r="79" spans="1:85" ht="30" customHeight="1" x14ac:dyDescent="0.25">
      <c r="A79" s="1"/>
      <c r="B79" s="1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"/>
      <c r="CF79" s="1"/>
      <c r="CG79" s="1"/>
    </row>
    <row r="80" spans="1:85" x14ac:dyDescent="0.25">
      <c r="A80" s="1"/>
      <c r="B80" s="1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"/>
      <c r="CF80" s="1"/>
      <c r="CG80" s="1"/>
    </row>
    <row r="81" spans="1:85" ht="30" customHeight="1" x14ac:dyDescent="0.25">
      <c r="A81" s="1"/>
      <c r="B81" s="1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"/>
      <c r="CF81" s="1"/>
      <c r="CG81" s="1"/>
    </row>
    <row r="82" spans="1:85" x14ac:dyDescent="0.25">
      <c r="A82" s="1"/>
      <c r="B82" s="1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"/>
      <c r="CF82" s="1"/>
      <c r="CG82" s="1"/>
    </row>
    <row r="83" spans="1:85" ht="30" customHeight="1" x14ac:dyDescent="0.25">
      <c r="A83" s="1"/>
      <c r="B83" s="1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"/>
      <c r="CF83" s="1"/>
      <c r="CG83" s="1"/>
    </row>
    <row r="84" spans="1:85" x14ac:dyDescent="0.25">
      <c r="A84" s="1"/>
      <c r="B84" s="1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"/>
      <c r="CF84" s="1"/>
      <c r="CG84" s="1"/>
    </row>
    <row r="85" spans="1:85" ht="30" customHeight="1" x14ac:dyDescent="0.25">
      <c r="A85" s="1"/>
      <c r="B85" s="1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"/>
      <c r="CF85" s="1"/>
      <c r="CG85" s="1"/>
    </row>
    <row r="86" spans="1:85" x14ac:dyDescent="0.25">
      <c r="A86" s="1"/>
      <c r="B86" s="1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"/>
      <c r="CF86" s="1"/>
      <c r="CG86" s="1"/>
    </row>
    <row r="87" spans="1:85" ht="30" customHeight="1" x14ac:dyDescent="0.25">
      <c r="A87" s="1"/>
      <c r="B87" s="1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"/>
      <c r="CF87" s="1"/>
      <c r="CG87" s="1"/>
    </row>
    <row r="88" spans="1:85" x14ac:dyDescent="0.25">
      <c r="A88" s="1"/>
      <c r="B88" s="1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"/>
      <c r="CF88" s="1"/>
      <c r="CG88" s="1"/>
    </row>
    <row r="89" spans="1:85" ht="30" customHeight="1" x14ac:dyDescent="0.25">
      <c r="A89" s="1"/>
      <c r="B89" s="1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"/>
      <c r="CF89" s="1"/>
      <c r="CG89" s="1"/>
    </row>
    <row r="90" spans="1:85" x14ac:dyDescent="0.25">
      <c r="A90" s="1"/>
      <c r="B90" s="1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"/>
      <c r="CF90" s="1"/>
      <c r="CG90" s="1"/>
    </row>
    <row r="91" spans="1:85" ht="30" customHeight="1" x14ac:dyDescent="0.25">
      <c r="A91" s="1"/>
      <c r="B91" s="1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"/>
      <c r="CF91" s="1"/>
      <c r="CG91" s="1"/>
    </row>
    <row r="92" spans="1:85" x14ac:dyDescent="0.25">
      <c r="A92" s="1"/>
      <c r="B92" s="1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"/>
      <c r="CF92" s="1"/>
      <c r="CG92" s="1"/>
    </row>
    <row r="93" spans="1:85" ht="30" customHeight="1" x14ac:dyDescent="0.25">
      <c r="A93" s="1"/>
      <c r="B93" s="1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"/>
      <c r="CF93" s="1"/>
      <c r="CG93" s="1"/>
    </row>
    <row r="94" spans="1:85" x14ac:dyDescent="0.25">
      <c r="A94" s="1"/>
      <c r="B94" s="1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"/>
      <c r="CF94" s="1"/>
      <c r="CG94" s="1"/>
    </row>
    <row r="95" spans="1:85" x14ac:dyDescent="0.25">
      <c r="A95" s="1"/>
      <c r="B95" s="1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"/>
      <c r="CF95" s="1"/>
      <c r="CG95" s="1"/>
    </row>
    <row r="96" spans="1:85" x14ac:dyDescent="0.25">
      <c r="A96" s="1"/>
      <c r="B96" s="1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"/>
      <c r="CF96" s="1"/>
      <c r="CG96" s="1"/>
    </row>
    <row r="97" spans="1:85" x14ac:dyDescent="0.25">
      <c r="A97" s="1"/>
      <c r="B97" s="1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"/>
      <c r="CF97" s="1"/>
      <c r="CG97" s="1"/>
    </row>
    <row r="98" spans="1:85" x14ac:dyDescent="0.25">
      <c r="A98" s="1"/>
      <c r="B98" s="1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"/>
      <c r="CF98" s="1"/>
      <c r="CG98" s="1"/>
    </row>
    <row r="99" spans="1:85" x14ac:dyDescent="0.25">
      <c r="A99" s="1"/>
      <c r="B99" s="1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"/>
      <c r="CF99" s="1"/>
      <c r="CG99" s="1"/>
    </row>
    <row r="100" spans="1:85" x14ac:dyDescent="0.25">
      <c r="A100" s="1"/>
      <c r="B100" s="1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"/>
      <c r="CF100" s="1"/>
      <c r="CG100" s="1"/>
    </row>
    <row r="101" spans="1:85" x14ac:dyDescent="0.25">
      <c r="A101" s="1"/>
      <c r="B101" s="1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"/>
      <c r="CF101" s="1"/>
      <c r="CG101" s="1"/>
    </row>
    <row r="102" spans="1:85" x14ac:dyDescent="0.25">
      <c r="A102" s="1"/>
      <c r="B102" s="1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"/>
      <c r="CF102" s="1"/>
      <c r="CG102" s="1"/>
    </row>
    <row r="103" spans="1:85" x14ac:dyDescent="0.25">
      <c r="A103" s="1"/>
      <c r="B103" s="1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"/>
      <c r="CF103" s="1"/>
      <c r="CG103" s="1"/>
    </row>
    <row r="104" spans="1:85" x14ac:dyDescent="0.25">
      <c r="A104" s="1"/>
      <c r="B104" s="1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"/>
      <c r="CF104" s="1"/>
      <c r="CG104" s="1"/>
    </row>
    <row r="105" spans="1:85" x14ac:dyDescent="0.25">
      <c r="A105" s="1"/>
      <c r="B105" s="1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"/>
      <c r="CF105" s="1"/>
      <c r="CG105" s="1"/>
    </row>
    <row r="106" spans="1:85" x14ac:dyDescent="0.25">
      <c r="A106" s="1"/>
      <c r="B106" s="1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"/>
      <c r="CF106" s="1"/>
      <c r="CG106" s="1"/>
    </row>
    <row r="107" spans="1:85" x14ac:dyDescent="0.25">
      <c r="A107" s="1"/>
      <c r="B107" s="1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"/>
      <c r="CF107" s="1"/>
      <c r="CG107" s="1"/>
    </row>
    <row r="108" spans="1:85" x14ac:dyDescent="0.25">
      <c r="A108" s="1"/>
      <c r="B108" s="1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"/>
      <c r="CF108" s="1"/>
      <c r="CG108" s="1"/>
    </row>
    <row r="109" spans="1:85" x14ac:dyDescent="0.25">
      <c r="A109" s="1"/>
      <c r="B109" s="1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"/>
      <c r="CF109" s="1"/>
      <c r="CG109" s="1"/>
    </row>
    <row r="110" spans="1:85" x14ac:dyDescent="0.25">
      <c r="A110" s="1"/>
      <c r="B110" s="1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"/>
      <c r="CF110" s="1"/>
      <c r="CG110" s="1"/>
    </row>
    <row r="111" spans="1:85" x14ac:dyDescent="0.25">
      <c r="A111" s="1"/>
      <c r="B111" s="1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"/>
      <c r="CF111" s="1"/>
      <c r="CG111" s="1"/>
    </row>
    <row r="112" spans="1:85" x14ac:dyDescent="0.25">
      <c r="A112" s="1"/>
      <c r="B112" s="1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"/>
      <c r="CF112" s="1"/>
      <c r="CG112" s="1"/>
    </row>
    <row r="113" spans="1:85" x14ac:dyDescent="0.25">
      <c r="A113" s="1"/>
      <c r="B113" s="1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"/>
      <c r="CF113" s="1"/>
      <c r="CG113" s="1"/>
    </row>
    <row r="114" spans="1:85" x14ac:dyDescent="0.25">
      <c r="A114" s="1"/>
      <c r="B114" s="1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"/>
      <c r="CF114" s="1"/>
      <c r="CG114" s="1"/>
    </row>
    <row r="115" spans="1:85" x14ac:dyDescent="0.25">
      <c r="A115" s="1"/>
      <c r="B115" s="1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"/>
      <c r="CF115" s="1"/>
      <c r="CG115" s="1"/>
    </row>
    <row r="116" spans="1:85" x14ac:dyDescent="0.25">
      <c r="A116" s="1"/>
      <c r="B116" s="1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"/>
      <c r="CF116" s="1"/>
      <c r="CG116" s="1"/>
    </row>
    <row r="117" spans="1:85" x14ac:dyDescent="0.25">
      <c r="A117" s="1"/>
      <c r="B117" s="1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"/>
      <c r="CF117" s="1"/>
      <c r="CG117" s="1"/>
    </row>
    <row r="118" spans="1:85" x14ac:dyDescent="0.25"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</row>
    <row r="119" spans="1:85" x14ac:dyDescent="0.25"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</row>
    <row r="120" spans="1:85" x14ac:dyDescent="0.25"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</row>
    <row r="121" spans="1:85" x14ac:dyDescent="0.25"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</row>
    <row r="122" spans="1:85" x14ac:dyDescent="0.25"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</row>
    <row r="123" spans="1:85" x14ac:dyDescent="0.25"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</row>
    <row r="124" spans="1:85" x14ac:dyDescent="0.25"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</row>
    <row r="125" spans="1:85" x14ac:dyDescent="0.25"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</row>
    <row r="126" spans="1:85" x14ac:dyDescent="0.25"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</row>
    <row r="127" spans="1:85" x14ac:dyDescent="0.25"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</row>
    <row r="128" spans="1:85" x14ac:dyDescent="0.25"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</row>
    <row r="129" spans="3:82" x14ac:dyDescent="0.25"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</row>
    <row r="130" spans="3:82" x14ac:dyDescent="0.25"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</row>
    <row r="131" spans="3:82" x14ac:dyDescent="0.25"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</row>
    <row r="132" spans="3:82" x14ac:dyDescent="0.25"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</row>
    <row r="133" spans="3:82" x14ac:dyDescent="0.25"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</row>
    <row r="134" spans="3:82" x14ac:dyDescent="0.25"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</row>
    <row r="135" spans="3:82" x14ac:dyDescent="0.25"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</row>
    <row r="136" spans="3:82" x14ac:dyDescent="0.25"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</row>
    <row r="137" spans="3:82" x14ac:dyDescent="0.25"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</row>
    <row r="138" spans="3:82" x14ac:dyDescent="0.25"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</row>
    <row r="139" spans="3:82" x14ac:dyDescent="0.25"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</row>
    <row r="140" spans="3:82" x14ac:dyDescent="0.25"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</row>
    <row r="141" spans="3:82" x14ac:dyDescent="0.25"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</row>
    <row r="142" spans="3:82" x14ac:dyDescent="0.25"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</row>
    <row r="143" spans="3:82" x14ac:dyDescent="0.25"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</row>
    <row r="144" spans="3:82" x14ac:dyDescent="0.25"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</row>
    <row r="145" spans="3:82" x14ac:dyDescent="0.25"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</row>
    <row r="146" spans="3:82" x14ac:dyDescent="0.25"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</row>
    <row r="147" spans="3:82" x14ac:dyDescent="0.25"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</row>
    <row r="148" spans="3:82" x14ac:dyDescent="0.25"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</row>
    <row r="149" spans="3:82" x14ac:dyDescent="0.25"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</row>
    <row r="150" spans="3:82" x14ac:dyDescent="0.25"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</row>
    <row r="151" spans="3:82" x14ac:dyDescent="0.25"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</row>
    <row r="152" spans="3:82" x14ac:dyDescent="0.25"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</row>
    <row r="153" spans="3:82" x14ac:dyDescent="0.25"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</row>
    <row r="154" spans="3:82" x14ac:dyDescent="0.25"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</row>
    <row r="155" spans="3:82" x14ac:dyDescent="0.25"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</row>
    <row r="156" spans="3:82" x14ac:dyDescent="0.25"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</row>
    <row r="157" spans="3:82" x14ac:dyDescent="0.25"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</row>
    <row r="158" spans="3:82" x14ac:dyDescent="0.25"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</row>
    <row r="159" spans="3:82" x14ac:dyDescent="0.25"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</row>
    <row r="160" spans="3:82" x14ac:dyDescent="0.25"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</row>
    <row r="161" spans="3:82" x14ac:dyDescent="0.25"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</row>
    <row r="162" spans="3:82" x14ac:dyDescent="0.25"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</row>
    <row r="163" spans="3:82" x14ac:dyDescent="0.25"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</row>
    <row r="164" spans="3:82" x14ac:dyDescent="0.25"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</row>
    <row r="165" spans="3:82" x14ac:dyDescent="0.25"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</row>
    <row r="166" spans="3:82" x14ac:dyDescent="0.25"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</row>
    <row r="167" spans="3:82" x14ac:dyDescent="0.25"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</row>
    <row r="168" spans="3:82" x14ac:dyDescent="0.25"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</row>
    <row r="169" spans="3:82" x14ac:dyDescent="0.25"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</row>
    <row r="170" spans="3:82" x14ac:dyDescent="0.25"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</row>
    <row r="171" spans="3:82" x14ac:dyDescent="0.25"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</row>
    <row r="172" spans="3:82" x14ac:dyDescent="0.25"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</row>
    <row r="173" spans="3:82" x14ac:dyDescent="0.25"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</row>
    <row r="174" spans="3:82" x14ac:dyDescent="0.25"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</row>
    <row r="175" spans="3:82" x14ac:dyDescent="0.25"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</row>
    <row r="176" spans="3:82" x14ac:dyDescent="0.25"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</row>
    <row r="177" spans="3:82" x14ac:dyDescent="0.25"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</row>
    <row r="178" spans="3:82" x14ac:dyDescent="0.25"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</row>
    <row r="179" spans="3:82" x14ac:dyDescent="0.25"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</row>
    <row r="180" spans="3:82" x14ac:dyDescent="0.25"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</row>
    <row r="181" spans="3:82" x14ac:dyDescent="0.25"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</row>
    <row r="182" spans="3:82" x14ac:dyDescent="0.25"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</row>
    <row r="183" spans="3:82" x14ac:dyDescent="0.25"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</row>
    <row r="184" spans="3:82" x14ac:dyDescent="0.25"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</row>
    <row r="185" spans="3:82" x14ac:dyDescent="0.25"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</row>
    <row r="186" spans="3:82" x14ac:dyDescent="0.25"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</row>
    <row r="187" spans="3:82" x14ac:dyDescent="0.25"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5"/>
    </row>
    <row r="188" spans="3:82" x14ac:dyDescent="0.25"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5"/>
    </row>
    <row r="189" spans="3:82" x14ac:dyDescent="0.25"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</row>
    <row r="190" spans="3:82" x14ac:dyDescent="0.25"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</row>
    <row r="191" spans="3:82" x14ac:dyDescent="0.25"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</row>
    <row r="192" spans="3:82" x14ac:dyDescent="0.25"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</row>
    <row r="193" spans="3:82" x14ac:dyDescent="0.25"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</row>
    <row r="194" spans="3:82" x14ac:dyDescent="0.25"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</row>
    <row r="195" spans="3:82" x14ac:dyDescent="0.25"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</row>
    <row r="196" spans="3:82" x14ac:dyDescent="0.25"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</row>
    <row r="197" spans="3:82" x14ac:dyDescent="0.25"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</row>
    <row r="198" spans="3:82" x14ac:dyDescent="0.25"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</row>
    <row r="199" spans="3:82" x14ac:dyDescent="0.25"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</row>
    <row r="200" spans="3:82" x14ac:dyDescent="0.25"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</row>
    <row r="201" spans="3:82" x14ac:dyDescent="0.25"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</row>
    <row r="202" spans="3:82" x14ac:dyDescent="0.25"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</row>
    <row r="203" spans="3:82" x14ac:dyDescent="0.25"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</row>
    <row r="204" spans="3:82" x14ac:dyDescent="0.25"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</row>
    <row r="205" spans="3:82" x14ac:dyDescent="0.25"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</row>
    <row r="206" spans="3:82" x14ac:dyDescent="0.25"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</row>
    <row r="207" spans="3:82" x14ac:dyDescent="0.25"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</row>
    <row r="208" spans="3:82" x14ac:dyDescent="0.25"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</row>
    <row r="209" spans="3:82" x14ac:dyDescent="0.25"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</row>
    <row r="210" spans="3:82" x14ac:dyDescent="0.25"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</row>
    <row r="211" spans="3:82" x14ac:dyDescent="0.25"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</row>
    <row r="212" spans="3:82" x14ac:dyDescent="0.25"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</row>
    <row r="213" spans="3:82" x14ac:dyDescent="0.25"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</row>
    <row r="214" spans="3:82" x14ac:dyDescent="0.25"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</row>
    <row r="215" spans="3:82" x14ac:dyDescent="0.25"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5"/>
    </row>
    <row r="216" spans="3:82" x14ac:dyDescent="0.25"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</row>
    <row r="217" spans="3:82" x14ac:dyDescent="0.25"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5"/>
      <c r="CC217" s="15"/>
      <c r="CD217" s="15"/>
    </row>
    <row r="218" spans="3:82" x14ac:dyDescent="0.25"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5"/>
      <c r="CD218" s="15"/>
    </row>
    <row r="219" spans="3:82" x14ac:dyDescent="0.25"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  <c r="CD219" s="15"/>
    </row>
    <row r="220" spans="3:82" x14ac:dyDescent="0.25"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5"/>
      <c r="CA220" s="15"/>
      <c r="CB220" s="15"/>
      <c r="CC220" s="15"/>
      <c r="CD220" s="15"/>
    </row>
    <row r="221" spans="3:82" x14ac:dyDescent="0.25"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15"/>
      <c r="BG221" s="15"/>
      <c r="BH221" s="15"/>
      <c r="BI221" s="15"/>
      <c r="BJ221" s="15"/>
      <c r="BK221" s="15"/>
      <c r="BL221" s="15"/>
      <c r="BM221" s="15"/>
      <c r="BN221" s="15"/>
      <c r="BO221" s="15"/>
      <c r="BP221" s="15"/>
      <c r="BQ221" s="15"/>
      <c r="BR221" s="15"/>
      <c r="BS221" s="15"/>
      <c r="BT221" s="15"/>
      <c r="BU221" s="15"/>
      <c r="BV221" s="15"/>
      <c r="BW221" s="15"/>
      <c r="BX221" s="15"/>
      <c r="BY221" s="15"/>
      <c r="BZ221" s="15"/>
      <c r="CA221" s="15"/>
      <c r="CB221" s="15"/>
      <c r="CC221" s="15"/>
      <c r="CD221" s="15"/>
    </row>
    <row r="222" spans="3:82" x14ac:dyDescent="0.25"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  <c r="BV222" s="15"/>
      <c r="BW222" s="15"/>
      <c r="BX222" s="15"/>
      <c r="BY222" s="15"/>
      <c r="BZ222" s="15"/>
      <c r="CA222" s="15"/>
      <c r="CB222" s="15"/>
      <c r="CC222" s="15"/>
      <c r="CD222" s="15"/>
    </row>
    <row r="223" spans="3:82" x14ac:dyDescent="0.25"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  <c r="BV223" s="15"/>
      <c r="BW223" s="15"/>
      <c r="BX223" s="15"/>
      <c r="BY223" s="15"/>
      <c r="BZ223" s="15"/>
      <c r="CA223" s="15"/>
      <c r="CB223" s="15"/>
      <c r="CC223" s="15"/>
      <c r="CD223" s="15"/>
    </row>
    <row r="224" spans="3:82" x14ac:dyDescent="0.25"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  <c r="BV224" s="15"/>
      <c r="BW224" s="15"/>
      <c r="BX224" s="15"/>
      <c r="BY224" s="15"/>
      <c r="BZ224" s="15"/>
      <c r="CA224" s="15"/>
      <c r="CB224" s="15"/>
      <c r="CC224" s="15"/>
      <c r="CD224" s="15"/>
    </row>
    <row r="225" spans="3:82" x14ac:dyDescent="0.25"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  <c r="BV225" s="15"/>
      <c r="BW225" s="15"/>
      <c r="BX225" s="15"/>
      <c r="BY225" s="15"/>
      <c r="BZ225" s="15"/>
      <c r="CA225" s="15"/>
      <c r="CB225" s="15"/>
      <c r="CC225" s="15"/>
      <c r="CD225" s="15"/>
    </row>
    <row r="226" spans="3:82" x14ac:dyDescent="0.25"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  <c r="BV226" s="15"/>
      <c r="BW226" s="15"/>
      <c r="BX226" s="15"/>
      <c r="BY226" s="15"/>
      <c r="BZ226" s="15"/>
      <c r="CA226" s="15"/>
      <c r="CB226" s="15"/>
      <c r="CC226" s="15"/>
      <c r="CD226" s="15"/>
    </row>
    <row r="227" spans="3:82" x14ac:dyDescent="0.25"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  <c r="BV227" s="15"/>
      <c r="BW227" s="15"/>
      <c r="BX227" s="15"/>
      <c r="BY227" s="15"/>
      <c r="BZ227" s="15"/>
      <c r="CA227" s="15"/>
      <c r="CB227" s="15"/>
      <c r="CC227" s="15"/>
      <c r="CD227" s="15"/>
    </row>
    <row r="228" spans="3:82" x14ac:dyDescent="0.25"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5"/>
      <c r="BY228" s="15"/>
      <c r="BZ228" s="15"/>
      <c r="CA228" s="15"/>
      <c r="CB228" s="15"/>
      <c r="CC228" s="15"/>
      <c r="CD228" s="15"/>
    </row>
    <row r="229" spans="3:82" x14ac:dyDescent="0.25"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  <c r="BV229" s="15"/>
      <c r="BW229" s="15"/>
      <c r="BX229" s="15"/>
      <c r="BY229" s="15"/>
      <c r="BZ229" s="15"/>
      <c r="CA229" s="15"/>
      <c r="CB229" s="15"/>
      <c r="CC229" s="15"/>
      <c r="CD229" s="15"/>
    </row>
    <row r="230" spans="3:82" x14ac:dyDescent="0.25"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  <c r="BV230" s="15"/>
      <c r="BW230" s="15"/>
      <c r="BX230" s="15"/>
      <c r="BY230" s="15"/>
      <c r="BZ230" s="15"/>
      <c r="CA230" s="15"/>
      <c r="CB230" s="15"/>
      <c r="CC230" s="15"/>
      <c r="CD230" s="15"/>
    </row>
    <row r="231" spans="3:82" x14ac:dyDescent="0.25"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  <c r="BV231" s="15"/>
      <c r="BW231" s="15"/>
      <c r="BX231" s="15"/>
      <c r="BY231" s="15"/>
      <c r="BZ231" s="15"/>
      <c r="CA231" s="15"/>
      <c r="CB231" s="15"/>
      <c r="CC231" s="15"/>
      <c r="CD231" s="15"/>
    </row>
    <row r="232" spans="3:82" x14ac:dyDescent="0.25"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  <c r="BV232" s="15"/>
      <c r="BW232" s="15"/>
      <c r="BX232" s="15"/>
      <c r="BY232" s="15"/>
      <c r="BZ232" s="15"/>
      <c r="CA232" s="15"/>
      <c r="CB232" s="15"/>
      <c r="CC232" s="15"/>
      <c r="CD232" s="15"/>
    </row>
    <row r="233" spans="3:82" x14ac:dyDescent="0.25"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5"/>
      <c r="BU233" s="15"/>
      <c r="BV233" s="15"/>
      <c r="BW233" s="15"/>
      <c r="BX233" s="15"/>
      <c r="BY233" s="15"/>
      <c r="BZ233" s="15"/>
      <c r="CA233" s="15"/>
      <c r="CB233" s="15"/>
      <c r="CC233" s="15"/>
      <c r="CD233" s="15"/>
    </row>
    <row r="234" spans="3:82" x14ac:dyDescent="0.25"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  <c r="BH234" s="15"/>
      <c r="BI234" s="15"/>
      <c r="BJ234" s="15"/>
      <c r="BK234" s="15"/>
      <c r="BL234" s="15"/>
      <c r="BM234" s="15"/>
      <c r="BN234" s="15"/>
      <c r="BO234" s="15"/>
      <c r="BP234" s="15"/>
      <c r="BQ234" s="15"/>
      <c r="BR234" s="15"/>
      <c r="BS234" s="15"/>
      <c r="BT234" s="15"/>
      <c r="BU234" s="15"/>
      <c r="BV234" s="15"/>
      <c r="BW234" s="15"/>
      <c r="BX234" s="15"/>
      <c r="BY234" s="15"/>
      <c r="BZ234" s="15"/>
      <c r="CA234" s="15"/>
      <c r="CB234" s="15"/>
      <c r="CC234" s="15"/>
      <c r="CD234" s="15"/>
    </row>
    <row r="235" spans="3:82" x14ac:dyDescent="0.25"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  <c r="BH235" s="15"/>
      <c r="BI235" s="15"/>
      <c r="BJ235" s="15"/>
      <c r="BK235" s="15"/>
      <c r="BL235" s="15"/>
      <c r="BM235" s="15"/>
      <c r="BN235" s="15"/>
      <c r="BO235" s="15"/>
      <c r="BP235" s="15"/>
      <c r="BQ235" s="15"/>
      <c r="BR235" s="15"/>
      <c r="BS235" s="15"/>
      <c r="BT235" s="15"/>
      <c r="BU235" s="15"/>
      <c r="BV235" s="15"/>
      <c r="BW235" s="15"/>
      <c r="BX235" s="15"/>
      <c r="BY235" s="15"/>
      <c r="BZ235" s="15"/>
      <c r="CA235" s="15"/>
      <c r="CB235" s="15"/>
      <c r="CC235" s="15"/>
      <c r="CD235" s="15"/>
    </row>
    <row r="236" spans="3:82" x14ac:dyDescent="0.25"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  <c r="BH236" s="15"/>
      <c r="BI236" s="15"/>
      <c r="BJ236" s="15"/>
      <c r="BK236" s="15"/>
      <c r="BL236" s="15"/>
      <c r="BM236" s="15"/>
      <c r="BN236" s="15"/>
      <c r="BO236" s="15"/>
      <c r="BP236" s="15"/>
      <c r="BQ236" s="15"/>
      <c r="BR236" s="15"/>
      <c r="BS236" s="15"/>
      <c r="BT236" s="15"/>
      <c r="BU236" s="15"/>
      <c r="BV236" s="15"/>
      <c r="BW236" s="15"/>
      <c r="BX236" s="15"/>
      <c r="BY236" s="15"/>
      <c r="BZ236" s="15"/>
      <c r="CA236" s="15"/>
      <c r="CB236" s="15"/>
      <c r="CC236" s="15"/>
      <c r="CD236" s="15"/>
    </row>
    <row r="237" spans="3:82" x14ac:dyDescent="0.25"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  <c r="BV237" s="15"/>
      <c r="BW237" s="15"/>
      <c r="BX237" s="15"/>
      <c r="BY237" s="15"/>
      <c r="BZ237" s="15"/>
      <c r="CA237" s="15"/>
      <c r="CB237" s="15"/>
      <c r="CC237" s="15"/>
      <c r="CD237" s="15"/>
    </row>
    <row r="238" spans="3:82" x14ac:dyDescent="0.25"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  <c r="BG238" s="15"/>
      <c r="BH238" s="15"/>
      <c r="BI238" s="15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5"/>
      <c r="BU238" s="15"/>
      <c r="BV238" s="15"/>
      <c r="BW238" s="15"/>
      <c r="BX238" s="15"/>
      <c r="BY238" s="15"/>
      <c r="BZ238" s="15"/>
      <c r="CA238" s="15"/>
      <c r="CB238" s="15"/>
      <c r="CC238" s="15"/>
      <c r="CD238" s="15"/>
    </row>
    <row r="239" spans="3:82" x14ac:dyDescent="0.25"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  <c r="BV239" s="15"/>
      <c r="BW239" s="15"/>
      <c r="BX239" s="15"/>
      <c r="BY239" s="15"/>
      <c r="BZ239" s="15"/>
      <c r="CA239" s="15"/>
      <c r="CB239" s="15"/>
      <c r="CC239" s="15"/>
      <c r="CD239" s="15"/>
    </row>
    <row r="240" spans="3:82" x14ac:dyDescent="0.25"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15"/>
      <c r="BG240" s="15"/>
      <c r="BH240" s="15"/>
      <c r="BI240" s="15"/>
      <c r="BJ240" s="15"/>
      <c r="BK240" s="15"/>
      <c r="BL240" s="15"/>
      <c r="BM240" s="15"/>
      <c r="BN240" s="15"/>
      <c r="BO240" s="15"/>
      <c r="BP240" s="15"/>
      <c r="BQ240" s="15"/>
      <c r="BR240" s="15"/>
      <c r="BS240" s="15"/>
      <c r="BT240" s="15"/>
      <c r="BU240" s="15"/>
      <c r="BV240" s="15"/>
      <c r="BW240" s="15"/>
      <c r="BX240" s="15"/>
      <c r="BY240" s="15"/>
      <c r="BZ240" s="15"/>
      <c r="CA240" s="15"/>
      <c r="CB240" s="15"/>
      <c r="CC240" s="15"/>
      <c r="CD240" s="15"/>
    </row>
    <row r="241" spans="3:82" x14ac:dyDescent="0.25"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15"/>
      <c r="BG241" s="15"/>
      <c r="BH241" s="15"/>
      <c r="BI241" s="15"/>
      <c r="BJ241" s="15"/>
      <c r="BK241" s="15"/>
      <c r="BL241" s="15"/>
      <c r="BM241" s="15"/>
      <c r="BN241" s="15"/>
      <c r="BO241" s="15"/>
      <c r="BP241" s="15"/>
      <c r="BQ241" s="15"/>
      <c r="BR241" s="15"/>
      <c r="BS241" s="15"/>
      <c r="BT241" s="15"/>
      <c r="BU241" s="15"/>
      <c r="BV241" s="15"/>
      <c r="BW241" s="15"/>
      <c r="BX241" s="15"/>
      <c r="BY241" s="15"/>
      <c r="BZ241" s="15"/>
      <c r="CA241" s="15"/>
      <c r="CB241" s="15"/>
      <c r="CC241" s="15"/>
      <c r="CD241" s="15"/>
    </row>
    <row r="242" spans="3:82" x14ac:dyDescent="0.25"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  <c r="BF242" s="15"/>
      <c r="BG242" s="15"/>
      <c r="BH242" s="15"/>
      <c r="BI242" s="15"/>
      <c r="BJ242" s="15"/>
      <c r="BK242" s="15"/>
      <c r="BL242" s="15"/>
      <c r="BM242" s="15"/>
      <c r="BN242" s="15"/>
      <c r="BO242" s="15"/>
      <c r="BP242" s="15"/>
      <c r="BQ242" s="15"/>
      <c r="BR242" s="15"/>
      <c r="BS242" s="15"/>
      <c r="BT242" s="15"/>
      <c r="BU242" s="15"/>
      <c r="BV242" s="15"/>
      <c r="BW242" s="15"/>
      <c r="BX242" s="15"/>
      <c r="BY242" s="15"/>
      <c r="BZ242" s="15"/>
      <c r="CA242" s="15"/>
      <c r="CB242" s="15"/>
      <c r="CC242" s="15"/>
      <c r="CD242" s="15"/>
    </row>
    <row r="243" spans="3:82" x14ac:dyDescent="0.25"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  <c r="BG243" s="15"/>
      <c r="BH243" s="15"/>
      <c r="BI243" s="15"/>
      <c r="BJ243" s="15"/>
      <c r="BK243" s="15"/>
      <c r="BL243" s="15"/>
      <c r="BM243" s="15"/>
      <c r="BN243" s="15"/>
      <c r="BO243" s="15"/>
      <c r="BP243" s="15"/>
      <c r="BQ243" s="15"/>
      <c r="BR243" s="15"/>
      <c r="BS243" s="15"/>
      <c r="BT243" s="15"/>
      <c r="BU243" s="15"/>
      <c r="BV243" s="15"/>
      <c r="BW243" s="15"/>
      <c r="BX243" s="15"/>
      <c r="BY243" s="15"/>
      <c r="BZ243" s="15"/>
      <c r="CA243" s="15"/>
      <c r="CB243" s="15"/>
      <c r="CC243" s="15"/>
      <c r="CD243" s="15"/>
    </row>
    <row r="244" spans="3:82" x14ac:dyDescent="0.25"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5"/>
      <c r="BG244" s="15"/>
      <c r="BH244" s="15"/>
      <c r="BI244" s="15"/>
      <c r="BJ244" s="15"/>
      <c r="BK244" s="15"/>
      <c r="BL244" s="15"/>
      <c r="BM244" s="15"/>
      <c r="BN244" s="15"/>
      <c r="BO244" s="15"/>
      <c r="BP244" s="15"/>
      <c r="BQ244" s="15"/>
      <c r="BR244" s="15"/>
      <c r="BS244" s="15"/>
      <c r="BT244" s="15"/>
      <c r="BU244" s="15"/>
      <c r="BV244" s="15"/>
      <c r="BW244" s="15"/>
      <c r="BX244" s="15"/>
      <c r="BY244" s="15"/>
      <c r="BZ244" s="15"/>
      <c r="CA244" s="15"/>
      <c r="CB244" s="15"/>
      <c r="CC244" s="15"/>
      <c r="CD244" s="15"/>
    </row>
    <row r="245" spans="3:82" x14ac:dyDescent="0.25"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  <c r="BF245" s="15"/>
      <c r="BG245" s="15"/>
      <c r="BH245" s="15"/>
      <c r="BI245" s="15"/>
      <c r="BJ245" s="15"/>
      <c r="BK245" s="15"/>
      <c r="BL245" s="15"/>
      <c r="BM245" s="15"/>
      <c r="BN245" s="15"/>
      <c r="BO245" s="15"/>
      <c r="BP245" s="15"/>
      <c r="BQ245" s="15"/>
      <c r="BR245" s="15"/>
      <c r="BS245" s="15"/>
      <c r="BT245" s="15"/>
      <c r="BU245" s="15"/>
      <c r="BV245" s="15"/>
      <c r="BW245" s="15"/>
      <c r="BX245" s="15"/>
      <c r="BY245" s="15"/>
      <c r="BZ245" s="15"/>
      <c r="CA245" s="15"/>
      <c r="CB245" s="15"/>
      <c r="CC245" s="15"/>
      <c r="CD245" s="15"/>
    </row>
    <row r="246" spans="3:82" x14ac:dyDescent="0.25"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  <c r="BC246" s="15"/>
      <c r="BD246" s="15"/>
      <c r="BE246" s="15"/>
      <c r="BF246" s="15"/>
      <c r="BG246" s="15"/>
      <c r="BH246" s="15"/>
      <c r="BI246" s="15"/>
      <c r="BJ246" s="15"/>
      <c r="BK246" s="15"/>
      <c r="BL246" s="15"/>
      <c r="BM246" s="15"/>
      <c r="BN246" s="15"/>
      <c r="BO246" s="15"/>
      <c r="BP246" s="15"/>
      <c r="BQ246" s="15"/>
      <c r="BR246" s="15"/>
      <c r="BS246" s="15"/>
      <c r="BT246" s="15"/>
      <c r="BU246" s="15"/>
      <c r="BV246" s="15"/>
      <c r="BW246" s="15"/>
      <c r="BX246" s="15"/>
      <c r="BY246" s="15"/>
      <c r="BZ246" s="15"/>
      <c r="CA246" s="15"/>
      <c r="CB246" s="15"/>
      <c r="CC246" s="15"/>
      <c r="CD246" s="15"/>
    </row>
    <row r="247" spans="3:82" x14ac:dyDescent="0.25"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C247" s="15"/>
      <c r="BD247" s="15"/>
      <c r="BE247" s="15"/>
      <c r="BF247" s="15"/>
      <c r="BG247" s="15"/>
      <c r="BH247" s="15"/>
      <c r="BI247" s="15"/>
      <c r="BJ247" s="15"/>
      <c r="BK247" s="15"/>
      <c r="BL247" s="15"/>
      <c r="BM247" s="15"/>
      <c r="BN247" s="15"/>
      <c r="BO247" s="15"/>
      <c r="BP247" s="15"/>
      <c r="BQ247" s="15"/>
      <c r="BR247" s="15"/>
      <c r="BS247" s="15"/>
      <c r="BT247" s="15"/>
      <c r="BU247" s="15"/>
      <c r="BV247" s="15"/>
      <c r="BW247" s="15"/>
      <c r="BX247" s="15"/>
      <c r="BY247" s="15"/>
      <c r="BZ247" s="15"/>
      <c r="CA247" s="15"/>
      <c r="CB247" s="15"/>
      <c r="CC247" s="15"/>
      <c r="CD247" s="15"/>
    </row>
    <row r="248" spans="3:82" x14ac:dyDescent="0.25"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  <c r="AZ248" s="15"/>
      <c r="BA248" s="15"/>
      <c r="BB248" s="15"/>
      <c r="BC248" s="15"/>
      <c r="BD248" s="15"/>
      <c r="BE248" s="15"/>
      <c r="BF248" s="15"/>
      <c r="BG248" s="15"/>
      <c r="BH248" s="15"/>
      <c r="BI248" s="15"/>
      <c r="BJ248" s="15"/>
      <c r="BK248" s="15"/>
      <c r="BL248" s="15"/>
      <c r="BM248" s="15"/>
      <c r="BN248" s="15"/>
      <c r="BO248" s="15"/>
      <c r="BP248" s="15"/>
      <c r="BQ248" s="15"/>
      <c r="BR248" s="15"/>
      <c r="BS248" s="15"/>
      <c r="BT248" s="15"/>
      <c r="BU248" s="15"/>
      <c r="BV248" s="15"/>
      <c r="BW248" s="15"/>
      <c r="BX248" s="15"/>
      <c r="BY248" s="15"/>
      <c r="BZ248" s="15"/>
      <c r="CA248" s="15"/>
      <c r="CB248" s="15"/>
      <c r="CC248" s="15"/>
      <c r="CD248" s="15"/>
    </row>
    <row r="249" spans="3:82" x14ac:dyDescent="0.25"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  <c r="BB249" s="15"/>
      <c r="BC249" s="15"/>
      <c r="BD249" s="15"/>
      <c r="BE249" s="15"/>
      <c r="BF249" s="15"/>
      <c r="BG249" s="15"/>
      <c r="BH249" s="15"/>
      <c r="BI249" s="15"/>
      <c r="BJ249" s="15"/>
      <c r="BK249" s="15"/>
      <c r="BL249" s="15"/>
      <c r="BM249" s="15"/>
      <c r="BN249" s="15"/>
      <c r="BO249" s="15"/>
      <c r="BP249" s="15"/>
      <c r="BQ249" s="15"/>
      <c r="BR249" s="15"/>
      <c r="BS249" s="15"/>
      <c r="BT249" s="15"/>
      <c r="BU249" s="15"/>
      <c r="BV249" s="15"/>
      <c r="BW249" s="15"/>
      <c r="BX249" s="15"/>
      <c r="BY249" s="15"/>
      <c r="BZ249" s="15"/>
      <c r="CA249" s="15"/>
      <c r="CB249" s="15"/>
      <c r="CC249" s="15"/>
      <c r="CD249" s="15"/>
    </row>
    <row r="250" spans="3:82" x14ac:dyDescent="0.25"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  <c r="AZ250" s="15"/>
      <c r="BA250" s="15"/>
      <c r="BB250" s="15"/>
      <c r="BC250" s="15"/>
      <c r="BD250" s="15"/>
      <c r="BE250" s="15"/>
      <c r="BF250" s="15"/>
      <c r="BG250" s="15"/>
      <c r="BH250" s="15"/>
      <c r="BI250" s="15"/>
      <c r="BJ250" s="15"/>
      <c r="BK250" s="15"/>
      <c r="BL250" s="15"/>
      <c r="BM250" s="15"/>
      <c r="BN250" s="15"/>
      <c r="BO250" s="15"/>
      <c r="BP250" s="15"/>
      <c r="BQ250" s="15"/>
      <c r="BR250" s="15"/>
      <c r="BS250" s="15"/>
      <c r="BT250" s="15"/>
      <c r="BU250" s="15"/>
      <c r="BV250" s="15"/>
      <c r="BW250" s="15"/>
      <c r="BX250" s="15"/>
      <c r="BY250" s="15"/>
      <c r="BZ250" s="15"/>
      <c r="CA250" s="15"/>
      <c r="CB250" s="15"/>
      <c r="CC250" s="15"/>
      <c r="CD250" s="15"/>
    </row>
    <row r="251" spans="3:82" x14ac:dyDescent="0.25"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  <c r="AZ251" s="15"/>
      <c r="BA251" s="15"/>
      <c r="BB251" s="15"/>
      <c r="BC251" s="15"/>
      <c r="BD251" s="15"/>
      <c r="BE251" s="15"/>
      <c r="BF251" s="15"/>
      <c r="BG251" s="15"/>
      <c r="BH251" s="15"/>
      <c r="BI251" s="15"/>
      <c r="BJ251" s="15"/>
      <c r="BK251" s="15"/>
      <c r="BL251" s="15"/>
      <c r="BM251" s="15"/>
      <c r="BN251" s="15"/>
      <c r="BO251" s="15"/>
      <c r="BP251" s="15"/>
      <c r="BQ251" s="15"/>
      <c r="BR251" s="15"/>
      <c r="BS251" s="15"/>
      <c r="BT251" s="15"/>
      <c r="BU251" s="15"/>
      <c r="BV251" s="15"/>
      <c r="BW251" s="15"/>
      <c r="BX251" s="15"/>
      <c r="BY251" s="15"/>
      <c r="BZ251" s="15"/>
      <c r="CA251" s="15"/>
      <c r="CB251" s="15"/>
      <c r="CC251" s="15"/>
      <c r="CD251" s="15"/>
    </row>
    <row r="252" spans="3:82" x14ac:dyDescent="0.25"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  <c r="AZ252" s="15"/>
      <c r="BA252" s="15"/>
      <c r="BB252" s="15"/>
      <c r="BC252" s="15"/>
      <c r="BD252" s="15"/>
      <c r="BE252" s="15"/>
      <c r="BF252" s="15"/>
      <c r="BG252" s="15"/>
      <c r="BH252" s="15"/>
      <c r="BI252" s="15"/>
      <c r="BJ252" s="15"/>
      <c r="BK252" s="15"/>
      <c r="BL252" s="15"/>
      <c r="BM252" s="15"/>
      <c r="BN252" s="15"/>
      <c r="BO252" s="15"/>
      <c r="BP252" s="15"/>
      <c r="BQ252" s="15"/>
      <c r="BR252" s="15"/>
      <c r="BS252" s="15"/>
      <c r="BT252" s="15"/>
      <c r="BU252" s="15"/>
      <c r="BV252" s="15"/>
      <c r="BW252" s="15"/>
      <c r="BX252" s="15"/>
      <c r="BY252" s="15"/>
      <c r="BZ252" s="15"/>
      <c r="CA252" s="15"/>
      <c r="CB252" s="15"/>
      <c r="CC252" s="15"/>
      <c r="CD252" s="15"/>
    </row>
    <row r="253" spans="3:82" x14ac:dyDescent="0.25"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  <c r="BA253" s="15"/>
      <c r="BB253" s="15"/>
      <c r="BC253" s="15"/>
      <c r="BD253" s="15"/>
      <c r="BE253" s="15"/>
      <c r="BF253" s="15"/>
      <c r="BG253" s="15"/>
      <c r="BH253" s="15"/>
      <c r="BI253" s="15"/>
      <c r="BJ253" s="15"/>
      <c r="BK253" s="15"/>
      <c r="BL253" s="15"/>
      <c r="BM253" s="15"/>
      <c r="BN253" s="15"/>
      <c r="BO253" s="15"/>
      <c r="BP253" s="15"/>
      <c r="BQ253" s="15"/>
      <c r="BR253" s="15"/>
      <c r="BS253" s="15"/>
      <c r="BT253" s="15"/>
      <c r="BU253" s="15"/>
      <c r="BV253" s="15"/>
      <c r="BW253" s="15"/>
      <c r="BX253" s="15"/>
      <c r="BY253" s="15"/>
      <c r="BZ253" s="15"/>
      <c r="CA253" s="15"/>
      <c r="CB253" s="15"/>
      <c r="CC253" s="15"/>
      <c r="CD253" s="15"/>
    </row>
    <row r="254" spans="3:82" x14ac:dyDescent="0.25"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  <c r="BB254" s="15"/>
      <c r="BC254" s="15"/>
      <c r="BD254" s="15"/>
      <c r="BE254" s="15"/>
      <c r="BF254" s="15"/>
      <c r="BG254" s="15"/>
      <c r="BH254" s="15"/>
      <c r="BI254" s="15"/>
      <c r="BJ254" s="15"/>
      <c r="BK254" s="15"/>
      <c r="BL254" s="15"/>
      <c r="BM254" s="15"/>
      <c r="BN254" s="15"/>
      <c r="BO254" s="15"/>
      <c r="BP254" s="15"/>
      <c r="BQ254" s="15"/>
      <c r="BR254" s="15"/>
      <c r="BS254" s="15"/>
      <c r="BT254" s="15"/>
      <c r="BU254" s="15"/>
      <c r="BV254" s="15"/>
      <c r="BW254" s="15"/>
      <c r="BX254" s="15"/>
      <c r="BY254" s="15"/>
      <c r="BZ254" s="15"/>
      <c r="CA254" s="15"/>
      <c r="CB254" s="15"/>
      <c r="CC254" s="15"/>
      <c r="CD254" s="15"/>
    </row>
    <row r="255" spans="3:82" x14ac:dyDescent="0.25"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  <c r="BA255" s="15"/>
      <c r="BB255" s="15"/>
      <c r="BC255" s="15"/>
      <c r="BD255" s="15"/>
      <c r="BE255" s="15"/>
      <c r="BF255" s="15"/>
      <c r="BG255" s="15"/>
      <c r="BH255" s="15"/>
      <c r="BI255" s="15"/>
      <c r="BJ255" s="15"/>
      <c r="BK255" s="15"/>
      <c r="BL255" s="15"/>
      <c r="BM255" s="15"/>
      <c r="BN255" s="15"/>
      <c r="BO255" s="15"/>
      <c r="BP255" s="15"/>
      <c r="BQ255" s="15"/>
      <c r="BR255" s="15"/>
      <c r="BS255" s="15"/>
      <c r="BT255" s="15"/>
      <c r="BU255" s="15"/>
      <c r="BV255" s="15"/>
      <c r="BW255" s="15"/>
      <c r="BX255" s="15"/>
      <c r="BY255" s="15"/>
      <c r="BZ255" s="15"/>
      <c r="CA255" s="15"/>
      <c r="CB255" s="15"/>
      <c r="CC255" s="15"/>
      <c r="CD255" s="15"/>
    </row>
    <row r="256" spans="3:82" x14ac:dyDescent="0.25"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  <c r="AZ256" s="15"/>
      <c r="BA256" s="15"/>
      <c r="BB256" s="15"/>
      <c r="BC256" s="15"/>
      <c r="BD256" s="15"/>
      <c r="BE256" s="15"/>
      <c r="BF256" s="15"/>
      <c r="BG256" s="15"/>
      <c r="BH256" s="15"/>
      <c r="BI256" s="15"/>
      <c r="BJ256" s="15"/>
      <c r="BK256" s="15"/>
      <c r="BL256" s="15"/>
      <c r="BM256" s="15"/>
      <c r="BN256" s="15"/>
      <c r="BO256" s="15"/>
      <c r="BP256" s="15"/>
      <c r="BQ256" s="15"/>
      <c r="BR256" s="15"/>
      <c r="BS256" s="15"/>
      <c r="BT256" s="15"/>
      <c r="BU256" s="15"/>
      <c r="BV256" s="15"/>
      <c r="BW256" s="15"/>
      <c r="BX256" s="15"/>
      <c r="BY256" s="15"/>
      <c r="BZ256" s="15"/>
      <c r="CA256" s="15"/>
      <c r="CB256" s="15"/>
      <c r="CC256" s="15"/>
      <c r="CD256" s="15"/>
    </row>
    <row r="257" spans="3:82" x14ac:dyDescent="0.25"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  <c r="AZ257" s="15"/>
      <c r="BA257" s="15"/>
      <c r="BB257" s="15"/>
      <c r="BC257" s="15"/>
      <c r="BD257" s="15"/>
      <c r="BE257" s="15"/>
      <c r="BF257" s="15"/>
      <c r="BG257" s="15"/>
      <c r="BH257" s="15"/>
      <c r="BI257" s="15"/>
      <c r="BJ257" s="15"/>
      <c r="BK257" s="15"/>
      <c r="BL257" s="15"/>
      <c r="BM257" s="15"/>
      <c r="BN257" s="15"/>
      <c r="BO257" s="15"/>
      <c r="BP257" s="15"/>
      <c r="BQ257" s="15"/>
      <c r="BR257" s="15"/>
      <c r="BS257" s="15"/>
      <c r="BT257" s="15"/>
      <c r="BU257" s="15"/>
      <c r="BV257" s="15"/>
      <c r="BW257" s="15"/>
      <c r="BX257" s="15"/>
      <c r="BY257" s="15"/>
      <c r="BZ257" s="15"/>
      <c r="CA257" s="15"/>
      <c r="CB257" s="15"/>
      <c r="CC257" s="15"/>
      <c r="CD257" s="15"/>
    </row>
    <row r="258" spans="3:82" x14ac:dyDescent="0.25"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  <c r="BB258" s="15"/>
      <c r="BC258" s="15"/>
      <c r="BD258" s="15"/>
      <c r="BE258" s="15"/>
      <c r="BF258" s="15"/>
      <c r="BG258" s="15"/>
      <c r="BH258" s="15"/>
      <c r="BI258" s="15"/>
      <c r="BJ258" s="15"/>
      <c r="BK258" s="15"/>
      <c r="BL258" s="15"/>
      <c r="BM258" s="15"/>
      <c r="BN258" s="15"/>
      <c r="BO258" s="15"/>
      <c r="BP258" s="15"/>
      <c r="BQ258" s="15"/>
      <c r="BR258" s="15"/>
      <c r="BS258" s="15"/>
      <c r="BT258" s="15"/>
      <c r="BU258" s="15"/>
      <c r="BV258" s="15"/>
      <c r="BW258" s="15"/>
      <c r="BX258" s="15"/>
      <c r="BY258" s="15"/>
      <c r="BZ258" s="15"/>
      <c r="CA258" s="15"/>
      <c r="CB258" s="15"/>
      <c r="CC258" s="15"/>
      <c r="CD258" s="15"/>
    </row>
    <row r="259" spans="3:82" x14ac:dyDescent="0.25"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  <c r="AZ259" s="15"/>
      <c r="BA259" s="15"/>
      <c r="BB259" s="15"/>
      <c r="BC259" s="15"/>
      <c r="BD259" s="15"/>
      <c r="BE259" s="15"/>
      <c r="BF259" s="15"/>
      <c r="BG259" s="15"/>
      <c r="BH259" s="15"/>
      <c r="BI259" s="15"/>
      <c r="BJ259" s="15"/>
      <c r="BK259" s="15"/>
      <c r="BL259" s="15"/>
      <c r="BM259" s="15"/>
      <c r="BN259" s="15"/>
      <c r="BO259" s="15"/>
      <c r="BP259" s="15"/>
      <c r="BQ259" s="15"/>
      <c r="BR259" s="15"/>
      <c r="BS259" s="15"/>
      <c r="BT259" s="15"/>
      <c r="BU259" s="15"/>
      <c r="BV259" s="15"/>
      <c r="BW259" s="15"/>
      <c r="BX259" s="15"/>
      <c r="BY259" s="15"/>
      <c r="BZ259" s="15"/>
      <c r="CA259" s="15"/>
      <c r="CB259" s="15"/>
      <c r="CC259" s="15"/>
      <c r="CD259" s="15"/>
    </row>
    <row r="260" spans="3:82" x14ac:dyDescent="0.25"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  <c r="AZ260" s="15"/>
      <c r="BA260" s="15"/>
      <c r="BB260" s="15"/>
      <c r="BC260" s="15"/>
      <c r="BD260" s="15"/>
      <c r="BE260" s="15"/>
      <c r="BF260" s="15"/>
      <c r="BG260" s="15"/>
      <c r="BH260" s="15"/>
      <c r="BI260" s="15"/>
      <c r="BJ260" s="15"/>
      <c r="BK260" s="15"/>
      <c r="BL260" s="15"/>
      <c r="BM260" s="15"/>
      <c r="BN260" s="15"/>
      <c r="BO260" s="15"/>
      <c r="BP260" s="15"/>
      <c r="BQ260" s="15"/>
      <c r="BR260" s="15"/>
      <c r="BS260" s="15"/>
      <c r="BT260" s="15"/>
      <c r="BU260" s="15"/>
      <c r="BV260" s="15"/>
      <c r="BW260" s="15"/>
      <c r="BX260" s="15"/>
      <c r="BY260" s="15"/>
      <c r="BZ260" s="15"/>
      <c r="CA260" s="15"/>
      <c r="CB260" s="15"/>
      <c r="CC260" s="15"/>
      <c r="CD260" s="15"/>
    </row>
    <row r="261" spans="3:82" x14ac:dyDescent="0.25"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  <c r="BA261" s="15"/>
      <c r="BB261" s="15"/>
      <c r="BC261" s="15"/>
      <c r="BD261" s="15"/>
      <c r="BE261" s="15"/>
      <c r="BF261" s="15"/>
      <c r="BG261" s="15"/>
      <c r="BH261" s="15"/>
      <c r="BI261" s="15"/>
      <c r="BJ261" s="15"/>
      <c r="BK261" s="15"/>
      <c r="BL261" s="15"/>
      <c r="BM261" s="15"/>
      <c r="BN261" s="15"/>
      <c r="BO261" s="15"/>
      <c r="BP261" s="15"/>
      <c r="BQ261" s="15"/>
      <c r="BR261" s="15"/>
      <c r="BS261" s="15"/>
      <c r="BT261" s="15"/>
      <c r="BU261" s="15"/>
      <c r="BV261" s="15"/>
      <c r="BW261" s="15"/>
      <c r="BX261" s="15"/>
      <c r="BY261" s="15"/>
      <c r="BZ261" s="15"/>
      <c r="CA261" s="15"/>
      <c r="CB261" s="15"/>
      <c r="CC261" s="15"/>
      <c r="CD261" s="15"/>
    </row>
    <row r="262" spans="3:82" x14ac:dyDescent="0.25"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  <c r="AZ262" s="15"/>
      <c r="BA262" s="15"/>
      <c r="BB262" s="15"/>
      <c r="BC262" s="15"/>
      <c r="BD262" s="15"/>
      <c r="BE262" s="15"/>
      <c r="BF262" s="15"/>
      <c r="BG262" s="15"/>
      <c r="BH262" s="15"/>
      <c r="BI262" s="15"/>
      <c r="BJ262" s="15"/>
      <c r="BK262" s="15"/>
      <c r="BL262" s="15"/>
      <c r="BM262" s="15"/>
      <c r="BN262" s="15"/>
      <c r="BO262" s="15"/>
      <c r="BP262" s="15"/>
      <c r="BQ262" s="15"/>
      <c r="BR262" s="15"/>
      <c r="BS262" s="15"/>
      <c r="BT262" s="15"/>
      <c r="BU262" s="15"/>
      <c r="BV262" s="15"/>
      <c r="BW262" s="15"/>
      <c r="BX262" s="15"/>
      <c r="BY262" s="15"/>
      <c r="BZ262" s="15"/>
      <c r="CA262" s="15"/>
      <c r="CB262" s="15"/>
      <c r="CC262" s="15"/>
      <c r="CD262" s="15"/>
    </row>
    <row r="263" spans="3:82" x14ac:dyDescent="0.25"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  <c r="AZ263" s="15"/>
      <c r="BA263" s="15"/>
      <c r="BB263" s="15"/>
      <c r="BC263" s="15"/>
      <c r="BD263" s="15"/>
      <c r="BE263" s="15"/>
      <c r="BF263" s="15"/>
      <c r="BG263" s="15"/>
      <c r="BH263" s="15"/>
      <c r="BI263" s="15"/>
      <c r="BJ263" s="15"/>
      <c r="BK263" s="15"/>
      <c r="BL263" s="15"/>
      <c r="BM263" s="15"/>
      <c r="BN263" s="15"/>
      <c r="BO263" s="15"/>
      <c r="BP263" s="15"/>
      <c r="BQ263" s="15"/>
      <c r="BR263" s="15"/>
      <c r="BS263" s="15"/>
      <c r="BT263" s="15"/>
      <c r="BU263" s="15"/>
      <c r="BV263" s="15"/>
      <c r="BW263" s="15"/>
      <c r="BX263" s="15"/>
      <c r="BY263" s="15"/>
      <c r="BZ263" s="15"/>
      <c r="CA263" s="15"/>
      <c r="CB263" s="15"/>
      <c r="CC263" s="15"/>
      <c r="CD263" s="15"/>
    </row>
    <row r="264" spans="3:82" x14ac:dyDescent="0.25"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  <c r="BA264" s="15"/>
      <c r="BB264" s="15"/>
      <c r="BC264" s="15"/>
      <c r="BD264" s="15"/>
      <c r="BE264" s="15"/>
      <c r="BF264" s="15"/>
      <c r="BG264" s="15"/>
      <c r="BH264" s="15"/>
      <c r="BI264" s="15"/>
      <c r="BJ264" s="15"/>
      <c r="BK264" s="15"/>
      <c r="BL264" s="15"/>
      <c r="BM264" s="15"/>
      <c r="BN264" s="15"/>
      <c r="BO264" s="15"/>
      <c r="BP264" s="15"/>
      <c r="BQ264" s="15"/>
      <c r="BR264" s="15"/>
      <c r="BS264" s="15"/>
      <c r="BT264" s="15"/>
      <c r="BU264" s="15"/>
      <c r="BV264" s="15"/>
      <c r="BW264" s="15"/>
      <c r="BX264" s="15"/>
      <c r="BY264" s="15"/>
      <c r="BZ264" s="15"/>
      <c r="CA264" s="15"/>
      <c r="CB264" s="15"/>
      <c r="CC264" s="15"/>
      <c r="CD264" s="15"/>
    </row>
    <row r="265" spans="3:82" x14ac:dyDescent="0.25"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  <c r="AZ265" s="15"/>
      <c r="BA265" s="15"/>
      <c r="BB265" s="15"/>
      <c r="BC265" s="15"/>
      <c r="BD265" s="15"/>
      <c r="BE265" s="15"/>
      <c r="BF265" s="15"/>
      <c r="BG265" s="15"/>
      <c r="BH265" s="15"/>
      <c r="BI265" s="15"/>
      <c r="BJ265" s="15"/>
      <c r="BK265" s="15"/>
      <c r="BL265" s="15"/>
      <c r="BM265" s="15"/>
      <c r="BN265" s="15"/>
      <c r="BO265" s="15"/>
      <c r="BP265" s="15"/>
      <c r="BQ265" s="15"/>
      <c r="BR265" s="15"/>
      <c r="BS265" s="15"/>
      <c r="BT265" s="15"/>
      <c r="BU265" s="15"/>
      <c r="BV265" s="15"/>
      <c r="BW265" s="15"/>
      <c r="BX265" s="15"/>
      <c r="BY265" s="15"/>
      <c r="BZ265" s="15"/>
      <c r="CA265" s="15"/>
      <c r="CB265" s="15"/>
      <c r="CC265" s="15"/>
      <c r="CD265" s="15"/>
    </row>
    <row r="266" spans="3:82" x14ac:dyDescent="0.25"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  <c r="AZ266" s="15"/>
      <c r="BA266" s="15"/>
      <c r="BB266" s="15"/>
      <c r="BC266" s="15"/>
      <c r="BD266" s="15"/>
      <c r="BE266" s="15"/>
      <c r="BF266" s="15"/>
      <c r="BG266" s="15"/>
      <c r="BH266" s="15"/>
      <c r="BI266" s="15"/>
      <c r="BJ266" s="15"/>
      <c r="BK266" s="15"/>
      <c r="BL266" s="15"/>
      <c r="BM266" s="15"/>
      <c r="BN266" s="15"/>
      <c r="BO266" s="15"/>
      <c r="BP266" s="15"/>
      <c r="BQ266" s="15"/>
      <c r="BR266" s="15"/>
      <c r="BS266" s="15"/>
      <c r="BT266" s="15"/>
      <c r="BU266" s="15"/>
      <c r="BV266" s="15"/>
      <c r="BW266" s="15"/>
      <c r="BX266" s="15"/>
      <c r="BY266" s="15"/>
      <c r="BZ266" s="15"/>
      <c r="CA266" s="15"/>
      <c r="CB266" s="15"/>
      <c r="CC266" s="15"/>
      <c r="CD266" s="15"/>
    </row>
    <row r="267" spans="3:82" x14ac:dyDescent="0.25"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  <c r="BA267" s="15"/>
      <c r="BB267" s="15"/>
      <c r="BC267" s="15"/>
      <c r="BD267" s="15"/>
      <c r="BE267" s="15"/>
      <c r="BF267" s="15"/>
      <c r="BG267" s="15"/>
      <c r="BH267" s="15"/>
      <c r="BI267" s="15"/>
      <c r="BJ267" s="15"/>
      <c r="BK267" s="15"/>
      <c r="BL267" s="15"/>
      <c r="BM267" s="15"/>
      <c r="BN267" s="15"/>
      <c r="BO267" s="15"/>
      <c r="BP267" s="15"/>
      <c r="BQ267" s="15"/>
      <c r="BR267" s="15"/>
      <c r="BS267" s="15"/>
      <c r="BT267" s="15"/>
      <c r="BU267" s="15"/>
      <c r="BV267" s="15"/>
      <c r="BW267" s="15"/>
      <c r="BX267" s="15"/>
      <c r="BY267" s="15"/>
      <c r="BZ267" s="15"/>
      <c r="CA267" s="15"/>
      <c r="CB267" s="15"/>
      <c r="CC267" s="15"/>
      <c r="CD267" s="15"/>
    </row>
    <row r="268" spans="3:82" x14ac:dyDescent="0.25"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  <c r="BA268" s="15"/>
      <c r="BB268" s="15"/>
      <c r="BC268" s="15"/>
      <c r="BD268" s="15"/>
      <c r="BE268" s="15"/>
      <c r="BF268" s="15"/>
      <c r="BG268" s="15"/>
      <c r="BH268" s="15"/>
      <c r="BI268" s="15"/>
      <c r="BJ268" s="15"/>
      <c r="BK268" s="15"/>
      <c r="BL268" s="15"/>
      <c r="BM268" s="15"/>
      <c r="BN268" s="15"/>
      <c r="BO268" s="15"/>
      <c r="BP268" s="15"/>
      <c r="BQ268" s="15"/>
      <c r="BR268" s="15"/>
      <c r="BS268" s="15"/>
      <c r="BT268" s="15"/>
      <c r="BU268" s="15"/>
      <c r="BV268" s="15"/>
      <c r="BW268" s="15"/>
      <c r="BX268" s="15"/>
      <c r="BY268" s="15"/>
      <c r="BZ268" s="15"/>
      <c r="CA268" s="15"/>
      <c r="CB268" s="15"/>
      <c r="CC268" s="15"/>
      <c r="CD268" s="15"/>
    </row>
    <row r="269" spans="3:82" x14ac:dyDescent="0.25"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5"/>
      <c r="BA269" s="15"/>
      <c r="BB269" s="15"/>
      <c r="BC269" s="15"/>
      <c r="BD269" s="15"/>
      <c r="BE269" s="15"/>
      <c r="BF269" s="15"/>
      <c r="BG269" s="15"/>
      <c r="BH269" s="15"/>
      <c r="BI269" s="15"/>
      <c r="BJ269" s="15"/>
      <c r="BK269" s="15"/>
      <c r="BL269" s="15"/>
      <c r="BM269" s="15"/>
      <c r="BN269" s="15"/>
      <c r="BO269" s="15"/>
      <c r="BP269" s="15"/>
      <c r="BQ269" s="15"/>
      <c r="BR269" s="15"/>
      <c r="BS269" s="15"/>
      <c r="BT269" s="15"/>
      <c r="BU269" s="15"/>
      <c r="BV269" s="15"/>
      <c r="BW269" s="15"/>
      <c r="BX269" s="15"/>
      <c r="BY269" s="15"/>
      <c r="BZ269" s="15"/>
      <c r="CA269" s="15"/>
      <c r="CB269" s="15"/>
      <c r="CC269" s="15"/>
      <c r="CD269" s="15"/>
    </row>
    <row r="270" spans="3:82" x14ac:dyDescent="0.25"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5"/>
      <c r="BB270" s="15"/>
      <c r="BC270" s="15"/>
      <c r="BD270" s="15"/>
      <c r="BE270" s="15"/>
      <c r="BF270" s="15"/>
      <c r="BG270" s="15"/>
      <c r="BH270" s="15"/>
      <c r="BI270" s="15"/>
      <c r="BJ270" s="15"/>
      <c r="BK270" s="15"/>
      <c r="BL270" s="15"/>
      <c r="BM270" s="15"/>
      <c r="BN270" s="15"/>
      <c r="BO270" s="15"/>
      <c r="BP270" s="15"/>
      <c r="BQ270" s="15"/>
      <c r="BR270" s="15"/>
      <c r="BS270" s="15"/>
      <c r="BT270" s="15"/>
      <c r="BU270" s="15"/>
      <c r="BV270" s="15"/>
      <c r="BW270" s="15"/>
      <c r="BX270" s="15"/>
      <c r="BY270" s="15"/>
      <c r="BZ270" s="15"/>
      <c r="CA270" s="15"/>
      <c r="CB270" s="15"/>
      <c r="CC270" s="15"/>
      <c r="CD270" s="15"/>
    </row>
    <row r="271" spans="3:82" x14ac:dyDescent="0.25"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  <c r="AZ271" s="15"/>
      <c r="BA271" s="15"/>
      <c r="BB271" s="15"/>
      <c r="BC271" s="15"/>
      <c r="BD271" s="15"/>
      <c r="BE271" s="15"/>
      <c r="BF271" s="15"/>
      <c r="BG271" s="15"/>
      <c r="BH271" s="15"/>
      <c r="BI271" s="15"/>
      <c r="BJ271" s="15"/>
      <c r="BK271" s="15"/>
      <c r="BL271" s="15"/>
      <c r="BM271" s="15"/>
      <c r="BN271" s="15"/>
      <c r="BO271" s="15"/>
      <c r="BP271" s="15"/>
      <c r="BQ271" s="15"/>
      <c r="BR271" s="15"/>
      <c r="BS271" s="15"/>
      <c r="BT271" s="15"/>
      <c r="BU271" s="15"/>
      <c r="BV271" s="15"/>
      <c r="BW271" s="15"/>
      <c r="BX271" s="15"/>
      <c r="BY271" s="15"/>
      <c r="BZ271" s="15"/>
      <c r="CA271" s="15"/>
      <c r="CB271" s="15"/>
      <c r="CC271" s="15"/>
      <c r="CD271" s="15"/>
    </row>
    <row r="272" spans="3:82" x14ac:dyDescent="0.25"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  <c r="BB272" s="15"/>
      <c r="BC272" s="15"/>
      <c r="BD272" s="15"/>
      <c r="BE272" s="15"/>
      <c r="BF272" s="15"/>
      <c r="BG272" s="15"/>
      <c r="BH272" s="15"/>
      <c r="BI272" s="15"/>
      <c r="BJ272" s="15"/>
      <c r="BK272" s="15"/>
      <c r="BL272" s="15"/>
      <c r="BM272" s="15"/>
      <c r="BN272" s="15"/>
      <c r="BO272" s="15"/>
      <c r="BP272" s="15"/>
      <c r="BQ272" s="15"/>
      <c r="BR272" s="15"/>
      <c r="BS272" s="15"/>
      <c r="BT272" s="15"/>
      <c r="BU272" s="15"/>
      <c r="BV272" s="15"/>
      <c r="BW272" s="15"/>
      <c r="BX272" s="15"/>
      <c r="BY272" s="15"/>
      <c r="BZ272" s="15"/>
      <c r="CA272" s="15"/>
      <c r="CB272" s="15"/>
      <c r="CC272" s="15"/>
      <c r="CD272" s="15"/>
    </row>
    <row r="273" spans="3:82" x14ac:dyDescent="0.25"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 s="15"/>
      <c r="BC273" s="15"/>
      <c r="BD273" s="15"/>
      <c r="BE273" s="15"/>
      <c r="BF273" s="15"/>
      <c r="BG273" s="15"/>
      <c r="BH273" s="15"/>
      <c r="BI273" s="15"/>
      <c r="BJ273" s="15"/>
      <c r="BK273" s="15"/>
      <c r="BL273" s="15"/>
      <c r="BM273" s="15"/>
      <c r="BN273" s="15"/>
      <c r="BO273" s="15"/>
      <c r="BP273" s="15"/>
      <c r="BQ273" s="15"/>
      <c r="BR273" s="15"/>
      <c r="BS273" s="15"/>
      <c r="BT273" s="15"/>
      <c r="BU273" s="15"/>
      <c r="BV273" s="15"/>
      <c r="BW273" s="15"/>
      <c r="BX273" s="15"/>
      <c r="BY273" s="15"/>
      <c r="BZ273" s="15"/>
      <c r="CA273" s="15"/>
      <c r="CB273" s="15"/>
      <c r="CC273" s="15"/>
      <c r="CD273" s="15"/>
    </row>
    <row r="274" spans="3:82" x14ac:dyDescent="0.25"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 s="15"/>
      <c r="BC274" s="15"/>
      <c r="BD274" s="15"/>
      <c r="BE274" s="15"/>
      <c r="BF274" s="15"/>
      <c r="BG274" s="15"/>
      <c r="BH274" s="15"/>
      <c r="BI274" s="15"/>
      <c r="BJ274" s="15"/>
      <c r="BK274" s="15"/>
      <c r="BL274" s="15"/>
      <c r="BM274" s="15"/>
      <c r="BN274" s="15"/>
      <c r="BO274" s="15"/>
      <c r="BP274" s="15"/>
      <c r="BQ274" s="15"/>
      <c r="BR274" s="15"/>
      <c r="BS274" s="15"/>
      <c r="BT274" s="15"/>
      <c r="BU274" s="15"/>
      <c r="BV274" s="15"/>
      <c r="BW274" s="15"/>
      <c r="BX274" s="15"/>
      <c r="BY274" s="15"/>
      <c r="BZ274" s="15"/>
      <c r="CA274" s="15"/>
      <c r="CB274" s="15"/>
      <c r="CC274" s="15"/>
      <c r="CD274" s="15"/>
    </row>
    <row r="275" spans="3:82" x14ac:dyDescent="0.25"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 s="15"/>
      <c r="BC275" s="15"/>
      <c r="BD275" s="15"/>
      <c r="BE275" s="15"/>
      <c r="BF275" s="15"/>
      <c r="BG275" s="15"/>
      <c r="BH275" s="15"/>
      <c r="BI275" s="15"/>
      <c r="BJ275" s="15"/>
      <c r="BK275" s="15"/>
      <c r="BL275" s="15"/>
      <c r="BM275" s="15"/>
      <c r="BN275" s="15"/>
      <c r="BO275" s="15"/>
      <c r="BP275" s="15"/>
      <c r="BQ275" s="15"/>
      <c r="BR275" s="15"/>
      <c r="BS275" s="15"/>
      <c r="BT275" s="15"/>
      <c r="BU275" s="15"/>
      <c r="BV275" s="15"/>
      <c r="BW275" s="15"/>
      <c r="BX275" s="15"/>
      <c r="BY275" s="15"/>
      <c r="BZ275" s="15"/>
      <c r="CA275" s="15"/>
      <c r="CB275" s="15"/>
      <c r="CC275" s="15"/>
      <c r="CD275" s="15"/>
    </row>
    <row r="276" spans="3:82" x14ac:dyDescent="0.25"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  <c r="BC276" s="15"/>
      <c r="BD276" s="15"/>
      <c r="BE276" s="15"/>
      <c r="BF276" s="15"/>
      <c r="BG276" s="15"/>
      <c r="BH276" s="15"/>
      <c r="BI276" s="15"/>
      <c r="BJ276" s="15"/>
      <c r="BK276" s="15"/>
      <c r="BL276" s="15"/>
      <c r="BM276" s="15"/>
      <c r="BN276" s="15"/>
      <c r="BO276" s="15"/>
      <c r="BP276" s="15"/>
      <c r="BQ276" s="15"/>
      <c r="BR276" s="15"/>
      <c r="BS276" s="15"/>
      <c r="BT276" s="15"/>
      <c r="BU276" s="15"/>
      <c r="BV276" s="15"/>
      <c r="BW276" s="15"/>
      <c r="BX276" s="15"/>
      <c r="BY276" s="15"/>
      <c r="BZ276" s="15"/>
      <c r="CA276" s="15"/>
      <c r="CB276" s="15"/>
      <c r="CC276" s="15"/>
      <c r="CD276" s="15"/>
    </row>
    <row r="277" spans="3:82" x14ac:dyDescent="0.25"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  <c r="BE277" s="15"/>
      <c r="BF277" s="15"/>
      <c r="BG277" s="15"/>
      <c r="BH277" s="15"/>
      <c r="BI277" s="15"/>
      <c r="BJ277" s="15"/>
      <c r="BK277" s="15"/>
      <c r="BL277" s="15"/>
      <c r="BM277" s="15"/>
      <c r="BN277" s="15"/>
      <c r="BO277" s="15"/>
      <c r="BP277" s="15"/>
      <c r="BQ277" s="15"/>
      <c r="BR277" s="15"/>
      <c r="BS277" s="15"/>
      <c r="BT277" s="15"/>
      <c r="BU277" s="15"/>
      <c r="BV277" s="15"/>
      <c r="BW277" s="15"/>
      <c r="BX277" s="15"/>
      <c r="BY277" s="15"/>
      <c r="BZ277" s="15"/>
      <c r="CA277" s="15"/>
      <c r="CB277" s="15"/>
      <c r="CC277" s="15"/>
      <c r="CD277" s="15"/>
    </row>
    <row r="278" spans="3:82" x14ac:dyDescent="0.25"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/>
      <c r="BI278" s="15"/>
      <c r="BJ278" s="15"/>
      <c r="BK278" s="15"/>
      <c r="BL278" s="15"/>
      <c r="BM278" s="15"/>
      <c r="BN278" s="15"/>
      <c r="BO278" s="15"/>
      <c r="BP278" s="15"/>
      <c r="BQ278" s="15"/>
      <c r="BR278" s="15"/>
      <c r="BS278" s="15"/>
      <c r="BT278" s="15"/>
      <c r="BU278" s="15"/>
      <c r="BV278" s="15"/>
      <c r="BW278" s="15"/>
      <c r="BX278" s="15"/>
      <c r="BY278" s="15"/>
      <c r="BZ278" s="15"/>
      <c r="CA278" s="15"/>
      <c r="CB278" s="15"/>
      <c r="CC278" s="15"/>
      <c r="CD278" s="15"/>
    </row>
    <row r="279" spans="3:82" x14ac:dyDescent="0.25"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  <c r="BD279" s="15"/>
      <c r="BE279" s="15"/>
      <c r="BF279" s="15"/>
      <c r="BG279" s="15"/>
      <c r="BH279" s="15"/>
      <c r="BI279" s="15"/>
      <c r="BJ279" s="15"/>
      <c r="BK279" s="15"/>
      <c r="BL279" s="15"/>
      <c r="BM279" s="15"/>
      <c r="BN279" s="15"/>
      <c r="BO279" s="15"/>
      <c r="BP279" s="15"/>
      <c r="BQ279" s="15"/>
      <c r="BR279" s="15"/>
      <c r="BS279" s="15"/>
      <c r="BT279" s="15"/>
      <c r="BU279" s="15"/>
      <c r="BV279" s="15"/>
      <c r="BW279" s="15"/>
      <c r="BX279" s="15"/>
      <c r="BY279" s="15"/>
      <c r="BZ279" s="15"/>
      <c r="CA279" s="15"/>
      <c r="CB279" s="15"/>
      <c r="CC279" s="15"/>
      <c r="CD279" s="15"/>
    </row>
    <row r="280" spans="3:82" x14ac:dyDescent="0.25"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  <c r="BA280" s="15"/>
      <c r="BB280" s="15"/>
      <c r="BC280" s="15"/>
      <c r="BD280" s="15"/>
      <c r="BE280" s="15"/>
      <c r="BF280" s="15"/>
      <c r="BG280" s="15"/>
      <c r="BH280" s="15"/>
      <c r="BI280" s="15"/>
      <c r="BJ280" s="15"/>
      <c r="BK280" s="15"/>
      <c r="BL280" s="15"/>
      <c r="BM280" s="15"/>
      <c r="BN280" s="15"/>
      <c r="BO280" s="15"/>
      <c r="BP280" s="15"/>
      <c r="BQ280" s="15"/>
      <c r="BR280" s="15"/>
      <c r="BS280" s="15"/>
      <c r="BT280" s="15"/>
      <c r="BU280" s="15"/>
      <c r="BV280" s="15"/>
      <c r="BW280" s="15"/>
      <c r="BX280" s="15"/>
      <c r="BY280" s="15"/>
      <c r="BZ280" s="15"/>
      <c r="CA280" s="15"/>
      <c r="CB280" s="15"/>
      <c r="CC280" s="15"/>
      <c r="CD280" s="15"/>
    </row>
    <row r="281" spans="3:82" x14ac:dyDescent="0.25"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  <c r="BC281" s="15"/>
      <c r="BD281" s="15"/>
      <c r="BE281" s="15"/>
      <c r="BF281" s="15"/>
      <c r="BG281" s="15"/>
      <c r="BH281" s="15"/>
      <c r="BI281" s="15"/>
      <c r="BJ281" s="15"/>
      <c r="BK281" s="15"/>
      <c r="BL281" s="15"/>
      <c r="BM281" s="15"/>
      <c r="BN281" s="15"/>
      <c r="BO281" s="15"/>
      <c r="BP281" s="15"/>
      <c r="BQ281" s="15"/>
      <c r="BR281" s="15"/>
      <c r="BS281" s="15"/>
      <c r="BT281" s="15"/>
      <c r="BU281" s="15"/>
      <c r="BV281" s="15"/>
      <c r="BW281" s="15"/>
      <c r="BX281" s="15"/>
      <c r="BY281" s="15"/>
      <c r="BZ281" s="15"/>
      <c r="CA281" s="15"/>
      <c r="CB281" s="15"/>
      <c r="CC281" s="15"/>
      <c r="CD281" s="15"/>
    </row>
    <row r="282" spans="3:82" x14ac:dyDescent="0.25"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  <c r="BD282" s="15"/>
      <c r="BE282" s="15"/>
      <c r="BF282" s="15"/>
      <c r="BG282" s="15"/>
      <c r="BH282" s="15"/>
      <c r="BI282" s="15"/>
      <c r="BJ282" s="15"/>
      <c r="BK282" s="15"/>
      <c r="BL282" s="15"/>
      <c r="BM282" s="15"/>
      <c r="BN282" s="15"/>
      <c r="BO282" s="15"/>
      <c r="BP282" s="15"/>
      <c r="BQ282" s="15"/>
      <c r="BR282" s="15"/>
      <c r="BS282" s="15"/>
      <c r="BT282" s="15"/>
      <c r="BU282" s="15"/>
      <c r="BV282" s="15"/>
      <c r="BW282" s="15"/>
      <c r="BX282" s="15"/>
      <c r="BY282" s="15"/>
      <c r="BZ282" s="15"/>
      <c r="CA282" s="15"/>
      <c r="CB282" s="15"/>
      <c r="CC282" s="15"/>
      <c r="CD282" s="15"/>
    </row>
    <row r="283" spans="3:82" x14ac:dyDescent="0.25"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  <c r="BC283" s="15"/>
      <c r="BD283" s="15"/>
      <c r="BE283" s="15"/>
      <c r="BF283" s="15"/>
      <c r="BG283" s="15"/>
      <c r="BH283" s="15"/>
      <c r="BI283" s="15"/>
      <c r="BJ283" s="15"/>
      <c r="BK283" s="15"/>
      <c r="BL283" s="15"/>
      <c r="BM283" s="15"/>
      <c r="BN283" s="15"/>
      <c r="BO283" s="15"/>
      <c r="BP283" s="15"/>
      <c r="BQ283" s="15"/>
      <c r="BR283" s="15"/>
      <c r="BS283" s="15"/>
      <c r="BT283" s="15"/>
      <c r="BU283" s="15"/>
      <c r="BV283" s="15"/>
      <c r="BW283" s="15"/>
      <c r="BX283" s="15"/>
      <c r="BY283" s="15"/>
      <c r="BZ283" s="15"/>
      <c r="CA283" s="15"/>
      <c r="CB283" s="15"/>
      <c r="CC283" s="15"/>
      <c r="CD283" s="15"/>
    </row>
    <row r="284" spans="3:82" x14ac:dyDescent="0.25"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  <c r="BC284" s="15"/>
      <c r="BD284" s="15"/>
      <c r="BE284" s="15"/>
      <c r="BF284" s="15"/>
      <c r="BG284" s="15"/>
      <c r="BH284" s="15"/>
      <c r="BI284" s="15"/>
      <c r="BJ284" s="15"/>
      <c r="BK284" s="15"/>
      <c r="BL284" s="15"/>
      <c r="BM284" s="15"/>
      <c r="BN284" s="15"/>
      <c r="BO284" s="15"/>
      <c r="BP284" s="15"/>
      <c r="BQ284" s="15"/>
      <c r="BR284" s="15"/>
      <c r="BS284" s="15"/>
      <c r="BT284" s="15"/>
      <c r="BU284" s="15"/>
      <c r="BV284" s="15"/>
      <c r="BW284" s="15"/>
      <c r="BX284" s="15"/>
      <c r="BY284" s="15"/>
      <c r="BZ284" s="15"/>
      <c r="CA284" s="15"/>
      <c r="CB284" s="15"/>
      <c r="CC284" s="15"/>
      <c r="CD284" s="15"/>
    </row>
    <row r="285" spans="3:82" x14ac:dyDescent="0.25"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  <c r="BE285" s="15"/>
      <c r="BF285" s="15"/>
      <c r="BG285" s="15"/>
      <c r="BH285" s="15"/>
      <c r="BI285" s="15"/>
      <c r="BJ285" s="15"/>
      <c r="BK285" s="15"/>
      <c r="BL285" s="15"/>
      <c r="BM285" s="15"/>
      <c r="BN285" s="15"/>
      <c r="BO285" s="15"/>
      <c r="BP285" s="15"/>
      <c r="BQ285" s="15"/>
      <c r="BR285" s="15"/>
      <c r="BS285" s="15"/>
      <c r="BT285" s="15"/>
      <c r="BU285" s="15"/>
      <c r="BV285" s="15"/>
      <c r="BW285" s="15"/>
      <c r="BX285" s="15"/>
      <c r="BY285" s="15"/>
      <c r="BZ285" s="15"/>
      <c r="CA285" s="15"/>
      <c r="CB285" s="15"/>
      <c r="CC285" s="15"/>
      <c r="CD285" s="15"/>
    </row>
    <row r="286" spans="3:82" x14ac:dyDescent="0.25"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  <c r="BD286" s="15"/>
      <c r="BE286" s="15"/>
      <c r="BF286" s="15"/>
      <c r="BG286" s="15"/>
      <c r="BH286" s="15"/>
      <c r="BI286" s="15"/>
      <c r="BJ286" s="15"/>
      <c r="BK286" s="15"/>
      <c r="BL286" s="15"/>
      <c r="BM286" s="15"/>
      <c r="BN286" s="15"/>
      <c r="BO286" s="15"/>
      <c r="BP286" s="15"/>
      <c r="BQ286" s="15"/>
      <c r="BR286" s="15"/>
      <c r="BS286" s="15"/>
      <c r="BT286" s="15"/>
      <c r="BU286" s="15"/>
      <c r="BV286" s="15"/>
      <c r="BW286" s="15"/>
      <c r="BX286" s="15"/>
      <c r="BY286" s="15"/>
      <c r="BZ286" s="15"/>
      <c r="CA286" s="15"/>
      <c r="CB286" s="15"/>
      <c r="CC286" s="15"/>
      <c r="CD286" s="15"/>
    </row>
    <row r="287" spans="3:82" x14ac:dyDescent="0.25"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  <c r="BC287" s="15"/>
      <c r="BD287" s="15"/>
      <c r="BE287" s="15"/>
      <c r="BF287" s="15"/>
      <c r="BG287" s="15"/>
      <c r="BH287" s="15"/>
      <c r="BI287" s="15"/>
      <c r="BJ287" s="15"/>
      <c r="BK287" s="15"/>
      <c r="BL287" s="15"/>
      <c r="BM287" s="15"/>
      <c r="BN287" s="15"/>
      <c r="BO287" s="15"/>
      <c r="BP287" s="15"/>
      <c r="BQ287" s="15"/>
      <c r="BR287" s="15"/>
      <c r="BS287" s="15"/>
      <c r="BT287" s="15"/>
      <c r="BU287" s="15"/>
      <c r="BV287" s="15"/>
      <c r="BW287" s="15"/>
      <c r="BX287" s="15"/>
      <c r="BY287" s="15"/>
      <c r="BZ287" s="15"/>
      <c r="CA287" s="15"/>
      <c r="CB287" s="15"/>
      <c r="CC287" s="15"/>
      <c r="CD287" s="15"/>
    </row>
    <row r="288" spans="3:82" x14ac:dyDescent="0.25"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  <c r="BF288" s="15"/>
      <c r="BG288" s="15"/>
      <c r="BH288" s="15"/>
      <c r="BI288" s="15"/>
      <c r="BJ288" s="15"/>
      <c r="BK288" s="15"/>
      <c r="BL288" s="15"/>
      <c r="BM288" s="15"/>
      <c r="BN288" s="15"/>
      <c r="BO288" s="15"/>
      <c r="BP288" s="15"/>
      <c r="BQ288" s="15"/>
      <c r="BR288" s="15"/>
      <c r="BS288" s="15"/>
      <c r="BT288" s="15"/>
      <c r="BU288" s="15"/>
      <c r="BV288" s="15"/>
      <c r="BW288" s="15"/>
      <c r="BX288" s="15"/>
      <c r="BY288" s="15"/>
      <c r="BZ288" s="15"/>
      <c r="CA288" s="15"/>
      <c r="CB288" s="15"/>
      <c r="CC288" s="15"/>
      <c r="CD288" s="15"/>
    </row>
    <row r="289" spans="3:82" x14ac:dyDescent="0.25"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  <c r="BD289" s="15"/>
      <c r="BE289" s="15"/>
      <c r="BF289" s="15"/>
      <c r="BG289" s="15"/>
      <c r="BH289" s="15"/>
      <c r="BI289" s="15"/>
      <c r="BJ289" s="15"/>
      <c r="BK289" s="15"/>
      <c r="BL289" s="15"/>
      <c r="BM289" s="15"/>
      <c r="BN289" s="15"/>
      <c r="BO289" s="15"/>
      <c r="BP289" s="15"/>
      <c r="BQ289" s="15"/>
      <c r="BR289" s="15"/>
      <c r="BS289" s="15"/>
      <c r="BT289" s="15"/>
      <c r="BU289" s="15"/>
      <c r="BV289" s="15"/>
      <c r="BW289" s="15"/>
      <c r="BX289" s="15"/>
      <c r="BY289" s="15"/>
      <c r="BZ289" s="15"/>
      <c r="CA289" s="15"/>
      <c r="CB289" s="15"/>
      <c r="CC289" s="15"/>
      <c r="CD289" s="15"/>
    </row>
    <row r="290" spans="3:82" x14ac:dyDescent="0.25"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  <c r="BC290" s="15"/>
      <c r="BD290" s="15"/>
      <c r="BE290" s="15"/>
      <c r="BF290" s="15"/>
      <c r="BG290" s="15"/>
      <c r="BH290" s="15"/>
      <c r="BI290" s="15"/>
      <c r="BJ290" s="15"/>
      <c r="BK290" s="15"/>
      <c r="BL290" s="15"/>
      <c r="BM290" s="15"/>
      <c r="BN290" s="15"/>
      <c r="BO290" s="15"/>
      <c r="BP290" s="15"/>
      <c r="BQ290" s="15"/>
      <c r="BR290" s="15"/>
      <c r="BS290" s="15"/>
      <c r="BT290" s="15"/>
      <c r="BU290" s="15"/>
      <c r="BV290" s="15"/>
      <c r="BW290" s="15"/>
      <c r="BX290" s="15"/>
      <c r="BY290" s="15"/>
      <c r="BZ290" s="15"/>
      <c r="CA290" s="15"/>
      <c r="CB290" s="15"/>
      <c r="CC290" s="15"/>
      <c r="CD290" s="15"/>
    </row>
    <row r="291" spans="3:82" x14ac:dyDescent="0.25"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  <c r="BC291" s="15"/>
      <c r="BD291" s="15"/>
      <c r="BE291" s="15"/>
      <c r="BF291" s="15"/>
      <c r="BG291" s="15"/>
      <c r="BH291" s="15"/>
      <c r="BI291" s="15"/>
      <c r="BJ291" s="15"/>
      <c r="BK291" s="15"/>
      <c r="BL291" s="15"/>
      <c r="BM291" s="15"/>
      <c r="BN291" s="15"/>
      <c r="BO291" s="15"/>
      <c r="BP291" s="15"/>
      <c r="BQ291" s="15"/>
      <c r="BR291" s="15"/>
      <c r="BS291" s="15"/>
      <c r="BT291" s="15"/>
      <c r="BU291" s="15"/>
      <c r="BV291" s="15"/>
      <c r="BW291" s="15"/>
      <c r="BX291" s="15"/>
      <c r="BY291" s="15"/>
      <c r="BZ291" s="15"/>
      <c r="CA291" s="15"/>
      <c r="CB291" s="15"/>
      <c r="CC291" s="15"/>
      <c r="CD291" s="15"/>
    </row>
    <row r="292" spans="3:82" x14ac:dyDescent="0.25"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  <c r="BD292" s="15"/>
      <c r="BE292" s="15"/>
      <c r="BF292" s="15"/>
      <c r="BG292" s="15"/>
      <c r="BH292" s="15"/>
      <c r="BI292" s="15"/>
      <c r="BJ292" s="15"/>
      <c r="BK292" s="15"/>
      <c r="BL292" s="15"/>
      <c r="BM292" s="15"/>
      <c r="BN292" s="15"/>
      <c r="BO292" s="15"/>
      <c r="BP292" s="15"/>
      <c r="BQ292" s="15"/>
      <c r="BR292" s="15"/>
      <c r="BS292" s="15"/>
      <c r="BT292" s="15"/>
      <c r="BU292" s="15"/>
      <c r="BV292" s="15"/>
      <c r="BW292" s="15"/>
      <c r="BX292" s="15"/>
      <c r="BY292" s="15"/>
      <c r="BZ292" s="15"/>
      <c r="CA292" s="15"/>
      <c r="CB292" s="15"/>
      <c r="CC292" s="15"/>
      <c r="CD292" s="15"/>
    </row>
    <row r="293" spans="3:82" x14ac:dyDescent="0.25"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  <c r="AZ293" s="15"/>
      <c r="BA293" s="15"/>
      <c r="BB293" s="15"/>
      <c r="BC293" s="15"/>
      <c r="BD293" s="15"/>
      <c r="BE293" s="15"/>
      <c r="BF293" s="15"/>
      <c r="BG293" s="15"/>
      <c r="BH293" s="15"/>
      <c r="BI293" s="15"/>
      <c r="BJ293" s="15"/>
      <c r="BK293" s="15"/>
      <c r="BL293" s="15"/>
      <c r="BM293" s="15"/>
      <c r="BN293" s="15"/>
      <c r="BO293" s="15"/>
      <c r="BP293" s="15"/>
      <c r="BQ293" s="15"/>
      <c r="BR293" s="15"/>
      <c r="BS293" s="15"/>
      <c r="BT293" s="15"/>
      <c r="BU293" s="15"/>
      <c r="BV293" s="15"/>
      <c r="BW293" s="15"/>
      <c r="BX293" s="15"/>
      <c r="BY293" s="15"/>
      <c r="BZ293" s="15"/>
      <c r="CA293" s="15"/>
      <c r="CB293" s="15"/>
      <c r="CC293" s="15"/>
      <c r="CD293" s="15"/>
    </row>
    <row r="294" spans="3:82" x14ac:dyDescent="0.25"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  <c r="BA294" s="15"/>
      <c r="BB294" s="15"/>
      <c r="BC294" s="15"/>
      <c r="BD294" s="15"/>
      <c r="BE294" s="15"/>
      <c r="BF294" s="15"/>
      <c r="BG294" s="15"/>
      <c r="BH294" s="15"/>
      <c r="BI294" s="15"/>
      <c r="BJ294" s="15"/>
      <c r="BK294" s="15"/>
      <c r="BL294" s="15"/>
      <c r="BM294" s="15"/>
      <c r="BN294" s="15"/>
      <c r="BO294" s="15"/>
      <c r="BP294" s="15"/>
      <c r="BQ294" s="15"/>
      <c r="BR294" s="15"/>
      <c r="BS294" s="15"/>
      <c r="BT294" s="15"/>
      <c r="BU294" s="15"/>
      <c r="BV294" s="15"/>
      <c r="BW294" s="15"/>
      <c r="BX294" s="15"/>
      <c r="BY294" s="15"/>
      <c r="BZ294" s="15"/>
      <c r="CA294" s="15"/>
      <c r="CB294" s="15"/>
      <c r="CC294" s="15"/>
      <c r="CD294" s="15"/>
    </row>
    <row r="295" spans="3:82" x14ac:dyDescent="0.25"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  <c r="AZ295" s="15"/>
      <c r="BA295" s="15"/>
      <c r="BB295" s="15"/>
      <c r="BC295" s="15"/>
      <c r="BD295" s="15"/>
      <c r="BE295" s="15"/>
      <c r="BF295" s="15"/>
      <c r="BG295" s="15"/>
      <c r="BH295" s="15"/>
      <c r="BI295" s="15"/>
      <c r="BJ295" s="15"/>
      <c r="BK295" s="15"/>
      <c r="BL295" s="15"/>
      <c r="BM295" s="15"/>
      <c r="BN295" s="15"/>
      <c r="BO295" s="15"/>
      <c r="BP295" s="15"/>
      <c r="BQ295" s="15"/>
      <c r="BR295" s="15"/>
      <c r="BS295" s="15"/>
      <c r="BT295" s="15"/>
      <c r="BU295" s="15"/>
      <c r="BV295" s="15"/>
      <c r="BW295" s="15"/>
      <c r="BX295" s="15"/>
      <c r="BY295" s="15"/>
      <c r="BZ295" s="15"/>
      <c r="CA295" s="15"/>
      <c r="CB295" s="15"/>
      <c r="CC295" s="15"/>
      <c r="CD295" s="15"/>
    </row>
    <row r="296" spans="3:82" x14ac:dyDescent="0.25"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  <c r="AZ296" s="15"/>
      <c r="BA296" s="15"/>
      <c r="BB296" s="15"/>
      <c r="BC296" s="15"/>
      <c r="BD296" s="15"/>
      <c r="BE296" s="15"/>
      <c r="BF296" s="15"/>
      <c r="BG296" s="15"/>
      <c r="BH296" s="15"/>
      <c r="BI296" s="15"/>
      <c r="BJ296" s="15"/>
      <c r="BK296" s="15"/>
      <c r="BL296" s="15"/>
      <c r="BM296" s="15"/>
      <c r="BN296" s="15"/>
      <c r="BO296" s="15"/>
      <c r="BP296" s="15"/>
      <c r="BQ296" s="15"/>
      <c r="BR296" s="15"/>
      <c r="BS296" s="15"/>
      <c r="BT296" s="15"/>
      <c r="BU296" s="15"/>
      <c r="BV296" s="15"/>
      <c r="BW296" s="15"/>
      <c r="BX296" s="15"/>
      <c r="BY296" s="15"/>
      <c r="BZ296" s="15"/>
      <c r="CA296" s="15"/>
      <c r="CB296" s="15"/>
      <c r="CC296" s="15"/>
      <c r="CD296" s="15"/>
    </row>
    <row r="297" spans="3:82" x14ac:dyDescent="0.25"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 s="15"/>
      <c r="BC297" s="15"/>
      <c r="BD297" s="15"/>
      <c r="BE297" s="15"/>
      <c r="BF297" s="15"/>
      <c r="BG297" s="15"/>
      <c r="BH297" s="15"/>
      <c r="BI297" s="15"/>
      <c r="BJ297" s="15"/>
      <c r="BK297" s="15"/>
      <c r="BL297" s="15"/>
      <c r="BM297" s="15"/>
      <c r="BN297" s="15"/>
      <c r="BO297" s="15"/>
      <c r="BP297" s="15"/>
      <c r="BQ297" s="15"/>
      <c r="BR297" s="15"/>
      <c r="BS297" s="15"/>
      <c r="BT297" s="15"/>
      <c r="BU297" s="15"/>
      <c r="BV297" s="15"/>
      <c r="BW297" s="15"/>
      <c r="BX297" s="15"/>
      <c r="BY297" s="15"/>
      <c r="BZ297" s="15"/>
      <c r="CA297" s="15"/>
      <c r="CB297" s="15"/>
      <c r="CC297" s="15"/>
      <c r="CD297" s="15"/>
    </row>
    <row r="298" spans="3:82" x14ac:dyDescent="0.25"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 s="15"/>
      <c r="BC298" s="15"/>
      <c r="BD298" s="15"/>
      <c r="BE298" s="15"/>
      <c r="BF298" s="15"/>
      <c r="BG298" s="15"/>
      <c r="BH298" s="15"/>
      <c r="BI298" s="15"/>
      <c r="BJ298" s="15"/>
      <c r="BK298" s="15"/>
      <c r="BL298" s="15"/>
      <c r="BM298" s="15"/>
      <c r="BN298" s="15"/>
      <c r="BO298" s="15"/>
      <c r="BP298" s="15"/>
      <c r="BQ298" s="15"/>
      <c r="BR298" s="15"/>
      <c r="BS298" s="15"/>
      <c r="BT298" s="15"/>
      <c r="BU298" s="15"/>
      <c r="BV298" s="15"/>
      <c r="BW298" s="15"/>
      <c r="BX298" s="15"/>
      <c r="BY298" s="15"/>
      <c r="BZ298" s="15"/>
      <c r="CA298" s="15"/>
      <c r="CB298" s="15"/>
      <c r="CC298" s="15"/>
      <c r="CD298" s="15"/>
    </row>
    <row r="299" spans="3:82" x14ac:dyDescent="0.25"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 s="15"/>
      <c r="BC299" s="15"/>
      <c r="BD299" s="15"/>
      <c r="BE299" s="15"/>
      <c r="BF299" s="15"/>
      <c r="BG299" s="15"/>
      <c r="BH299" s="15"/>
      <c r="BI299" s="15"/>
      <c r="BJ299" s="15"/>
      <c r="BK299" s="15"/>
      <c r="BL299" s="15"/>
      <c r="BM299" s="15"/>
      <c r="BN299" s="15"/>
      <c r="BO299" s="15"/>
      <c r="BP299" s="15"/>
      <c r="BQ299" s="15"/>
      <c r="BR299" s="15"/>
      <c r="BS299" s="15"/>
      <c r="BT299" s="15"/>
      <c r="BU299" s="15"/>
      <c r="BV299" s="15"/>
      <c r="BW299" s="15"/>
      <c r="BX299" s="15"/>
      <c r="BY299" s="15"/>
      <c r="BZ299" s="15"/>
      <c r="CA299" s="15"/>
      <c r="CB299" s="15"/>
      <c r="CC299" s="15"/>
      <c r="CD299" s="15"/>
    </row>
    <row r="300" spans="3:82" x14ac:dyDescent="0.25"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  <c r="AZ300" s="15"/>
      <c r="BA300" s="15"/>
      <c r="BB300" s="15"/>
      <c r="BC300" s="15"/>
      <c r="BD300" s="15"/>
      <c r="BE300" s="15"/>
      <c r="BF300" s="15"/>
      <c r="BG300" s="15"/>
      <c r="BH300" s="15"/>
      <c r="BI300" s="15"/>
      <c r="BJ300" s="15"/>
      <c r="BK300" s="15"/>
      <c r="BL300" s="15"/>
      <c r="BM300" s="15"/>
      <c r="BN300" s="15"/>
      <c r="BO300" s="15"/>
      <c r="BP300" s="15"/>
      <c r="BQ300" s="15"/>
      <c r="BR300" s="15"/>
      <c r="BS300" s="15"/>
      <c r="BT300" s="15"/>
      <c r="BU300" s="15"/>
      <c r="BV300" s="15"/>
      <c r="BW300" s="15"/>
      <c r="BX300" s="15"/>
      <c r="BY300" s="15"/>
      <c r="BZ300" s="15"/>
      <c r="CA300" s="15"/>
      <c r="CB300" s="15"/>
      <c r="CC300" s="15"/>
      <c r="CD300" s="15"/>
    </row>
    <row r="301" spans="3:82" x14ac:dyDescent="0.25"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  <c r="AX301" s="15"/>
      <c r="AY301" s="15"/>
      <c r="AZ301" s="15"/>
      <c r="BA301" s="15"/>
      <c r="BB301" s="15"/>
      <c r="BC301" s="15"/>
      <c r="BD301" s="15"/>
      <c r="BE301" s="15"/>
      <c r="BF301" s="15"/>
      <c r="BG301" s="15"/>
      <c r="BH301" s="15"/>
      <c r="BI301" s="15"/>
      <c r="BJ301" s="15"/>
      <c r="BK301" s="15"/>
      <c r="BL301" s="15"/>
      <c r="BM301" s="15"/>
      <c r="BN301" s="15"/>
      <c r="BO301" s="15"/>
      <c r="BP301" s="15"/>
      <c r="BQ301" s="15"/>
      <c r="BR301" s="15"/>
      <c r="BS301" s="15"/>
      <c r="BT301" s="15"/>
      <c r="BU301" s="15"/>
      <c r="BV301" s="15"/>
      <c r="BW301" s="15"/>
      <c r="BX301" s="15"/>
      <c r="BY301" s="15"/>
      <c r="BZ301" s="15"/>
      <c r="CA301" s="15"/>
      <c r="CB301" s="15"/>
      <c r="CC301" s="15"/>
      <c r="CD301" s="15"/>
    </row>
    <row r="302" spans="3:82" x14ac:dyDescent="0.25"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  <c r="AX302" s="15"/>
      <c r="AY302" s="15"/>
      <c r="AZ302" s="15"/>
      <c r="BA302" s="15"/>
      <c r="BB302" s="15"/>
      <c r="BC302" s="15"/>
      <c r="BD302" s="15"/>
      <c r="BE302" s="15"/>
      <c r="BF302" s="15"/>
      <c r="BG302" s="15"/>
      <c r="BH302" s="15"/>
      <c r="BI302" s="15"/>
      <c r="BJ302" s="15"/>
      <c r="BK302" s="15"/>
      <c r="BL302" s="15"/>
      <c r="BM302" s="15"/>
      <c r="BN302" s="15"/>
      <c r="BO302" s="15"/>
      <c r="BP302" s="15"/>
      <c r="BQ302" s="15"/>
      <c r="BR302" s="15"/>
      <c r="BS302" s="15"/>
      <c r="BT302" s="15"/>
      <c r="BU302" s="15"/>
      <c r="BV302" s="15"/>
      <c r="BW302" s="15"/>
      <c r="BX302" s="15"/>
      <c r="BY302" s="15"/>
      <c r="BZ302" s="15"/>
      <c r="CA302" s="15"/>
      <c r="CB302" s="15"/>
      <c r="CC302" s="15"/>
      <c r="CD302" s="15"/>
    </row>
    <row r="303" spans="3:82" x14ac:dyDescent="0.25"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  <c r="AX303" s="15"/>
      <c r="AY303" s="15"/>
      <c r="AZ303" s="15"/>
      <c r="BA303" s="15"/>
      <c r="BB303" s="15"/>
      <c r="BC303" s="15"/>
      <c r="BD303" s="15"/>
      <c r="BE303" s="15"/>
      <c r="BF303" s="15"/>
      <c r="BG303" s="15"/>
      <c r="BH303" s="15"/>
      <c r="BI303" s="15"/>
      <c r="BJ303" s="15"/>
      <c r="BK303" s="15"/>
      <c r="BL303" s="15"/>
      <c r="BM303" s="15"/>
      <c r="BN303" s="15"/>
      <c r="BO303" s="15"/>
      <c r="BP303" s="15"/>
      <c r="BQ303" s="15"/>
      <c r="BR303" s="15"/>
      <c r="BS303" s="15"/>
      <c r="BT303" s="15"/>
      <c r="BU303" s="15"/>
      <c r="BV303" s="15"/>
      <c r="BW303" s="15"/>
      <c r="BX303" s="15"/>
      <c r="BY303" s="15"/>
      <c r="BZ303" s="15"/>
      <c r="CA303" s="15"/>
      <c r="CB303" s="15"/>
      <c r="CC303" s="15"/>
      <c r="CD303" s="15"/>
    </row>
    <row r="304" spans="3:82" x14ac:dyDescent="0.25"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  <c r="AX304" s="15"/>
      <c r="AY304" s="15"/>
      <c r="AZ304" s="15"/>
      <c r="BA304" s="15"/>
      <c r="BB304" s="15"/>
      <c r="BC304" s="15"/>
      <c r="BD304" s="15"/>
      <c r="BE304" s="15"/>
      <c r="BF304" s="15"/>
      <c r="BG304" s="15"/>
      <c r="BH304" s="15"/>
      <c r="BI304" s="15"/>
      <c r="BJ304" s="15"/>
      <c r="BK304" s="15"/>
      <c r="BL304" s="15"/>
      <c r="BM304" s="15"/>
      <c r="BN304" s="15"/>
      <c r="BO304" s="15"/>
      <c r="BP304" s="15"/>
      <c r="BQ304" s="15"/>
      <c r="BR304" s="15"/>
      <c r="BS304" s="15"/>
      <c r="BT304" s="15"/>
      <c r="BU304" s="15"/>
      <c r="BV304" s="15"/>
      <c r="BW304" s="15"/>
      <c r="BX304" s="15"/>
      <c r="BY304" s="15"/>
      <c r="BZ304" s="15"/>
      <c r="CA304" s="15"/>
      <c r="CB304" s="15"/>
      <c r="CC304" s="15"/>
      <c r="CD304" s="15"/>
    </row>
    <row r="305" spans="3:82" x14ac:dyDescent="0.25"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  <c r="AU305" s="15"/>
      <c r="AV305" s="15"/>
      <c r="AW305" s="15"/>
      <c r="AX305" s="15"/>
      <c r="AY305" s="15"/>
      <c r="AZ305" s="15"/>
      <c r="BA305" s="15"/>
      <c r="BB305" s="15"/>
      <c r="BC305" s="15"/>
      <c r="BD305" s="15"/>
      <c r="BE305" s="15"/>
      <c r="BF305" s="15"/>
      <c r="BG305" s="15"/>
      <c r="BH305" s="15"/>
      <c r="BI305" s="15"/>
      <c r="BJ305" s="15"/>
      <c r="BK305" s="15"/>
      <c r="BL305" s="15"/>
      <c r="BM305" s="15"/>
      <c r="BN305" s="15"/>
      <c r="BO305" s="15"/>
      <c r="BP305" s="15"/>
      <c r="BQ305" s="15"/>
      <c r="BR305" s="15"/>
      <c r="BS305" s="15"/>
      <c r="BT305" s="15"/>
      <c r="BU305" s="15"/>
      <c r="BV305" s="15"/>
      <c r="BW305" s="15"/>
      <c r="BX305" s="15"/>
      <c r="BY305" s="15"/>
      <c r="BZ305" s="15"/>
      <c r="CA305" s="15"/>
      <c r="CB305" s="15"/>
      <c r="CC305" s="15"/>
      <c r="CD305" s="15"/>
    </row>
  </sheetData>
  <mergeCells count="48">
    <mergeCell ref="CE6:CF7"/>
    <mergeCell ref="BG7:BH7"/>
    <mergeCell ref="BW7:BX7"/>
    <mergeCell ref="BY7:BZ7"/>
    <mergeCell ref="CA7:CB7"/>
    <mergeCell ref="BK7:BL7"/>
    <mergeCell ref="BM7:BN7"/>
    <mergeCell ref="BO7:BP7"/>
    <mergeCell ref="BQ7:BR7"/>
    <mergeCell ref="BS7:BT7"/>
    <mergeCell ref="BU7:BV7"/>
    <mergeCell ref="CC6:CD7"/>
    <mergeCell ref="C7:D7"/>
    <mergeCell ref="E7:F7"/>
    <mergeCell ref="G7:H7"/>
    <mergeCell ref="I7:J7"/>
    <mergeCell ref="K7:L7"/>
    <mergeCell ref="M7:N7"/>
    <mergeCell ref="O7:P7"/>
    <mergeCell ref="Q7:R7"/>
    <mergeCell ref="S7:T7"/>
    <mergeCell ref="AA7:AB7"/>
    <mergeCell ref="AC7:AD7"/>
    <mergeCell ref="AE7:AF7"/>
    <mergeCell ref="AG7:AH7"/>
    <mergeCell ref="AI7:AJ7"/>
    <mergeCell ref="BI7:BJ7"/>
    <mergeCell ref="AW7:AX7"/>
    <mergeCell ref="AY7:AZ7"/>
    <mergeCell ref="BA7:BB7"/>
    <mergeCell ref="BC7:BD7"/>
    <mergeCell ref="BE7:BF7"/>
    <mergeCell ref="A1:CB1"/>
    <mergeCell ref="AX2:AZ2"/>
    <mergeCell ref="A6:A8"/>
    <mergeCell ref="B6:B8"/>
    <mergeCell ref="C6:X6"/>
    <mergeCell ref="Y6:BH6"/>
    <mergeCell ref="BI6:CB6"/>
    <mergeCell ref="U7:V7"/>
    <mergeCell ref="W7:X7"/>
    <mergeCell ref="Y7:Z7"/>
    <mergeCell ref="AK7:AL7"/>
    <mergeCell ref="AM7:AN7"/>
    <mergeCell ref="AO7:AP7"/>
    <mergeCell ref="AQ7:AR7"/>
    <mergeCell ref="AS7:AT7"/>
    <mergeCell ref="AU7:AV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п.п. 10 пункту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Світлик Остап Павлович</dc:creator>
  <cp:lastModifiedBy>Світлик Остап Павлович</cp:lastModifiedBy>
  <dcterms:created xsi:type="dcterms:W3CDTF">2015-06-05T18:17:20Z</dcterms:created>
  <dcterms:modified xsi:type="dcterms:W3CDTF">2022-07-08T08:04:47Z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a96b720-f7d6-4971-9140-a46bfc7c4028_Enabled">
    <vt:lpwstr>true</vt:lpwstr>
  </property>
  <property fmtid="{D5CDD505-2E9C-101B-9397-08002B2CF9AE}" pid="3" name="MSIP_Label_ca96b720-f7d6-4971-9140-a46bfc7c4028_SetDate">
    <vt:lpwstr>2022-03-09T13:30:07Z</vt:lpwstr>
  </property>
  <property fmtid="{D5CDD505-2E9C-101B-9397-08002B2CF9AE}" pid="4" name="MSIP_Label_ca96b720-f7d6-4971-9140-a46bfc7c4028_Method">
    <vt:lpwstr>Privileged</vt:lpwstr>
  </property>
  <property fmtid="{D5CDD505-2E9C-101B-9397-08002B2CF9AE}" pid="5" name="MSIP_Label_ca96b720-f7d6-4971-9140-a46bfc7c4028_Name">
    <vt:lpwstr>Публічна інформація (v3)</vt:lpwstr>
  </property>
  <property fmtid="{D5CDD505-2E9C-101B-9397-08002B2CF9AE}" pid="6" name="MSIP_Label_ca96b720-f7d6-4971-9140-a46bfc7c4028_SiteId">
    <vt:lpwstr>b39a729c-a0aa-4f10-9882-f542c55abba7</vt:lpwstr>
  </property>
  <property fmtid="{D5CDD505-2E9C-101B-9397-08002B2CF9AE}" pid="7" name="MSIP_Label_ca96b720-f7d6-4971-9140-a46bfc7c4028_ActionId">
    <vt:lpwstr>572b357d-80e7-450c-8eff-a9982d6a139d</vt:lpwstr>
  </property>
  <property fmtid="{D5CDD505-2E9C-101B-9397-08002B2CF9AE}" pid="8" name="MSIP_Label_ca96b720-f7d6-4971-9140-a46bfc7c4028_ContentBits">
    <vt:lpwstr>0</vt:lpwstr>
  </property>
</Properties>
</file>