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Головний Банк\Деп. Ринкового ризику та ризику ліквідності\!!! деп. Оцінки фінансових ризиків\MLRM\Нормативи НБУ\Звіти на НБУ\2026\03\"/>
    </mc:Choice>
  </mc:AlternateContent>
  <xr:revisionPtr revIDLastSave="0" documentId="13_ncr:1_{8EDAC1EA-F2F5-4AD3-8547-266F47CFD9A9}" xr6:coauthVersionLast="47" xr6:coauthVersionMax="47" xr10:uidLastSave="{00000000-0000-0000-0000-000000000000}"/>
  <bookViews>
    <workbookView xWindow="-120" yWindow="-120" windowWidth="29040" windowHeight="15720" xr2:uid="{BADFF243-9E11-4853-A52B-B619809B0388}"/>
  </bookViews>
  <sheets>
    <sheet name="п.п. 10 пункту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2" i="1" l="1"/>
  <c r="CF32" i="1"/>
  <c r="CE31" i="1" l="1"/>
  <c r="CF31" i="1"/>
  <c r="CE30" i="1" l="1"/>
  <c r="CF30" i="1"/>
  <c r="CF29" i="1" l="1"/>
  <c r="CE29" i="1"/>
  <c r="CF28" i="1"/>
  <c r="CE28" i="1"/>
  <c r="CF27" i="1"/>
  <c r="CE27" i="1"/>
  <c r="CF26" i="1"/>
  <c r="CE26" i="1"/>
  <c r="CF25" i="1"/>
  <c r="CE25" i="1"/>
  <c r="CF24" i="1"/>
  <c r="CE24" i="1"/>
  <c r="CF23" i="1"/>
  <c r="CE23" i="1"/>
  <c r="CF22" i="1"/>
  <c r="CE22" i="1"/>
  <c r="CF21" i="1"/>
  <c r="CE21" i="1"/>
  <c r="CF20" i="1"/>
  <c r="CE20" i="1"/>
  <c r="CF19" i="1"/>
  <c r="CE19" i="1"/>
  <c r="CF18" i="1"/>
  <c r="CE18" i="1"/>
  <c r="CF17" i="1"/>
  <c r="CE17" i="1"/>
  <c r="CF16" i="1"/>
  <c r="CE16" i="1"/>
  <c r="CF15" i="1"/>
  <c r="CE15" i="1"/>
  <c r="CF14" i="1"/>
  <c r="CE14" i="1"/>
  <c r="CF13" i="1"/>
  <c r="CE13" i="1"/>
  <c r="CF12" i="1"/>
  <c r="CE12" i="1"/>
  <c r="CF11" i="1"/>
  <c r="CE11" i="1"/>
  <c r="CF10" i="1"/>
  <c r="CE10" i="1"/>
  <c r="CE33" i="1" l="1"/>
  <c r="CF33" i="1"/>
</calcChain>
</file>

<file path=xl/sharedStrings.xml><?xml version="1.0" encoding="utf-8"?>
<sst xmlns="http://schemas.openxmlformats.org/spreadsheetml/2006/main" count="213" uniqueCount="53">
  <si>
    <t xml:space="preserve">                 (найменування банку)      </t>
  </si>
  <si>
    <t xml:space="preserve">(зазначаються число та місяць)     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</si>
  <si>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</si>
  <si>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</si>
  <si>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</si>
  <si>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</si>
  <si>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</si>
  <si>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</si>
  <si>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</si>
  <si>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</si>
  <si>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</si>
  <si>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</si>
  <si>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t>кошти в Національному банку</t>
  </si>
  <si>
    <t>ОВДП та ОЗДП, що рефінансуються Національним банком України</t>
  </si>
  <si>
    <t>облігації внутрішніх місцевих позик та підприємств, що рефінансуються Національним банком України</t>
  </si>
  <si>
    <t>депозитні сертифікати Національного банку України</t>
  </si>
  <si>
    <t>депозити в Національному банку України до 1 дня</t>
  </si>
  <si>
    <t>боргові цінні папери міжнародних фінансових організацій/державних органів країн G-7 з рейтингами не нижче АА-/Аа3</t>
  </si>
  <si>
    <t>боргові цінні папери, емітовані міжнародними банками розвитку</t>
  </si>
  <si>
    <t>кошти на коррахунках в інших банках з рейтингом не нижче інвест.класу, зменшені на суму незнижувального залишку</t>
  </si>
  <si>
    <t>сума обов'язкових резервів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</si>
  <si>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</si>
  <si>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</si>
  <si>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</si>
  <si>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</si>
  <si>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</si>
  <si>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</si>
  <si>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</si>
  <si>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</si>
  <si>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</si>
  <si>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</si>
  <si>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</si>
  <si>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</si>
  <si>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</si>
  <si>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</si>
  <si>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</si>
  <si>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</si>
  <si>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</si>
  <si>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</si>
  <si>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</si>
  <si>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</si>
  <si>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</si>
  <si>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</si>
  <si>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 (які не включені до ВЛА)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</si>
  <si>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</si>
  <si>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</si>
  <si>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</si>
  <si>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>інші операції, за якими очікуються надходження</t>
  </si>
  <si>
    <t>сукупні очікувані надходження грошових коштів</t>
  </si>
  <si>
    <t>у всіх валютах</t>
  </si>
  <si>
    <t>у іноземній валюті</t>
  </si>
  <si>
    <t>Х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</si>
  <si>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АТ "Кредобанк",  станом на 01  березня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</si>
</sst>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  <numFmt numFmtId="166" formatCode="_-* #,##0.0000\ _₴_-;\-* #,##0.0000\ _₴_-;_-* &quot;-&quot;????\ _₴_-;_-@_-"/>
    <numFmt numFmtId="169" formatCode="_-* #,##0.00000_-;\-* #,##0.000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4" fontId="0" fillId="2" borderId="5" xfId="2" applyNumberFormat="1" applyFont="1" applyFill="1" applyBorder="1"/>
    <xf numFmtId="10" fontId="7" fillId="2" borderId="5" xfId="2" applyNumberFormat="1" applyFont="1" applyFill="1" applyBorder="1" applyAlignment="1">
      <alignment horizontal="center" vertical="center"/>
    </xf>
    <xf numFmtId="0" fontId="7" fillId="0" borderId="0" xfId="0" applyFont="1"/>
    <xf numFmtId="0" fontId="6" fillId="3" borderId="5" xfId="0" applyFont="1" applyFill="1" applyBorder="1" applyAlignment="1">
      <alignment horizontal="center" vertical="center"/>
    </xf>
    <xf numFmtId="10" fontId="7" fillId="0" borderId="0" xfId="2" applyNumberFormat="1" applyFont="1"/>
    <xf numFmtId="164" fontId="9" fillId="3" borderId="12" xfId="1" applyNumberFormat="1" applyFont="1" applyFill="1" applyBorder="1" applyAlignment="1" applyProtection="1">
      <alignment horizontal="center" vertical="center" wrapText="1"/>
    </xf>
    <xf numFmtId="165" fontId="7" fillId="0" borderId="0" xfId="1" applyNumberFormat="1" applyFont="1"/>
    <xf numFmtId="43" fontId="0" fillId="2" borderId="0" xfId="1" applyFont="1" applyFill="1"/>
    <xf numFmtId="43" fontId="7" fillId="0" borderId="0" xfId="1" applyFont="1"/>
    <xf numFmtId="43" fontId="0" fillId="0" borderId="0" xfId="1" applyFont="1"/>
    <xf numFmtId="166" fontId="7" fillId="0" borderId="0" xfId="0" applyNumberFormat="1" applyFont="1"/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9" fontId="7" fillId="0" borderId="0" xfId="1" applyNumberFormat="1" applyFont="1"/>
  </cellXfs>
  <cellStyles count="3">
    <cellStyle name="Відсотковий" xfId="2" builtinId="5"/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30A43-9B10-4115-9901-34E7CC0E8DB0}">
  <dimension ref="A1:CO33"/>
  <sheetViews>
    <sheetView tabSelected="1" topLeftCell="M1" zoomScale="70" zoomScaleNormal="70" workbookViewId="0">
      <selection activeCell="CG10" sqref="CG10:CJ34"/>
    </sheetView>
  </sheetViews>
  <sheetFormatPr defaultRowHeight="15" x14ac:dyDescent="0.25"/>
  <cols>
    <col min="1" max="1" width="7.7109375" customWidth="1"/>
    <col min="2" max="2" width="26.5703125" bestFit="1" customWidth="1"/>
    <col min="3" max="4" width="13.85546875" bestFit="1" customWidth="1"/>
    <col min="5" max="5" width="14.85546875" bestFit="1" customWidth="1"/>
    <col min="6" max="6" width="10.7109375" customWidth="1"/>
    <col min="7" max="7" width="14.85546875" bestFit="1" customWidth="1"/>
    <col min="8" max="8" width="10.7109375" customWidth="1"/>
    <col min="9" max="9" width="9.140625" bestFit="1" customWidth="1"/>
    <col min="10" max="10" width="10.7109375" customWidth="1"/>
    <col min="11" max="11" width="14.85546875" bestFit="1" customWidth="1"/>
    <col min="12" max="12" width="10.7109375" bestFit="1" customWidth="1"/>
    <col min="13" max="13" width="9.140625" bestFit="1" customWidth="1"/>
    <col min="14" max="14" width="10.7109375" bestFit="1" customWidth="1"/>
    <col min="15" max="16" width="14.85546875" bestFit="1" customWidth="1"/>
    <col min="17" max="17" width="9.140625" bestFit="1" customWidth="1"/>
    <col min="18" max="18" width="10.85546875" bestFit="1" customWidth="1"/>
    <col min="19" max="20" width="13.85546875" bestFit="1" customWidth="1"/>
    <col min="21" max="21" width="14.85546875" bestFit="1" customWidth="1"/>
    <col min="22" max="22" width="10.7109375" bestFit="1" customWidth="1"/>
    <col min="23" max="24" width="14.85546875" bestFit="1" customWidth="1"/>
    <col min="25" max="26" width="13.85546875" bestFit="1" customWidth="1"/>
    <col min="27" max="27" width="14.85546875" bestFit="1" customWidth="1"/>
    <col min="28" max="28" width="13.85546875" bestFit="1" customWidth="1"/>
    <col min="29" max="30" width="12" bestFit="1" customWidth="1"/>
    <col min="31" max="31" width="9.140625" bestFit="1" customWidth="1"/>
    <col min="32" max="32" width="10.85546875" bestFit="1" customWidth="1"/>
    <col min="33" max="33" width="13.85546875" bestFit="1" customWidth="1"/>
    <col min="34" max="34" width="12" bestFit="1" customWidth="1"/>
    <col min="35" max="35" width="9.140625" bestFit="1" customWidth="1"/>
    <col min="36" max="36" width="10.85546875" bestFit="1" customWidth="1"/>
    <col min="37" max="37" width="9.140625" bestFit="1" customWidth="1"/>
    <col min="38" max="38" width="10.85546875" bestFit="1" customWidth="1"/>
    <col min="39" max="39" width="9.140625" bestFit="1" customWidth="1"/>
    <col min="40" max="40" width="10.85546875" bestFit="1" customWidth="1"/>
    <col min="41" max="41" width="9.140625" bestFit="1" customWidth="1"/>
    <col min="42" max="42" width="10.85546875" bestFit="1" customWidth="1"/>
    <col min="43" max="43" width="9.140625" bestFit="1" customWidth="1"/>
    <col min="44" max="44" width="10.85546875" bestFit="1" customWidth="1"/>
    <col min="45" max="45" width="10" bestFit="1" customWidth="1"/>
    <col min="46" max="46" width="10.85546875" bestFit="1" customWidth="1"/>
    <col min="47" max="50" width="12" bestFit="1" customWidth="1"/>
    <col min="51" max="51" width="11" bestFit="1" customWidth="1"/>
    <col min="52" max="52" width="10.85546875" bestFit="1" customWidth="1"/>
    <col min="53" max="53" width="9.140625" bestFit="1" customWidth="1"/>
    <col min="54" max="54" width="10.85546875" bestFit="1" customWidth="1"/>
    <col min="55" max="55" width="9.140625" bestFit="1" customWidth="1"/>
    <col min="56" max="56" width="10.85546875" bestFit="1" customWidth="1"/>
    <col min="57" max="57" width="9.140625" bestFit="1" customWidth="1"/>
    <col min="58" max="58" width="10.85546875" bestFit="1" customWidth="1"/>
    <col min="59" max="59" width="14.85546875" bestFit="1" customWidth="1"/>
    <col min="60" max="60" width="13.85546875" bestFit="1" customWidth="1"/>
    <col min="61" max="61" width="11" bestFit="1" customWidth="1"/>
    <col min="62" max="62" width="10.85546875" bestFit="1" customWidth="1"/>
    <col min="63" max="63" width="12" bestFit="1" customWidth="1"/>
    <col min="64" max="64" width="11" bestFit="1" customWidth="1"/>
    <col min="65" max="65" width="9.140625" bestFit="1" customWidth="1"/>
    <col min="66" max="66" width="10.85546875" bestFit="1" customWidth="1"/>
    <col min="67" max="67" width="9.140625" bestFit="1" customWidth="1"/>
    <col min="68" max="68" width="10.85546875" bestFit="1" customWidth="1"/>
    <col min="69" max="70" width="13.85546875" bestFit="1" customWidth="1"/>
    <col min="71" max="72" width="12" bestFit="1" customWidth="1"/>
    <col min="73" max="73" width="9.140625" bestFit="1" customWidth="1"/>
    <col min="74" max="74" width="10.85546875" bestFit="1" customWidth="1"/>
    <col min="75" max="78" width="12" bestFit="1" customWidth="1"/>
    <col min="79" max="80" width="13.85546875" bestFit="1" customWidth="1"/>
    <col min="81" max="81" width="14.85546875" bestFit="1" customWidth="1"/>
    <col min="82" max="82" width="13.85546875" bestFit="1" customWidth="1"/>
    <col min="83" max="84" width="14.5703125" bestFit="1" customWidth="1"/>
    <col min="87" max="87" width="13.42578125" bestFit="1" customWidth="1"/>
    <col min="88" max="89" width="20.7109375" bestFit="1" customWidth="1"/>
    <col min="90" max="90" width="20.7109375" style="19" bestFit="1" customWidth="1"/>
  </cols>
  <sheetData>
    <row r="1" spans="1:93" s="1" customFormat="1" ht="15.75" x14ac:dyDescent="0.25">
      <c r="A1" s="30" t="s">
        <v>52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L1" s="17"/>
    </row>
    <row r="2" spans="1:93" s="1" customFormat="1" ht="15" customHeight="1" x14ac:dyDescent="0.25">
      <c r="AT2" s="31" t="s">
        <v>0</v>
      </c>
      <c r="AU2" s="31"/>
      <c r="AV2" s="31"/>
      <c r="AX2" s="31" t="s">
        <v>1</v>
      </c>
      <c r="AY2" s="31"/>
      <c r="AZ2" s="31"/>
      <c r="BA2" s="2"/>
      <c r="BB2" s="2"/>
      <c r="CL2" s="17"/>
    </row>
    <row r="3" spans="1:93" s="1" customFormat="1" x14ac:dyDescent="0.25">
      <c r="CL3" s="17"/>
    </row>
    <row r="4" spans="1:93" s="1" customFormat="1" ht="15.75" x14ac:dyDescent="0.25">
      <c r="CD4" s="3"/>
      <c r="CF4" s="3" t="s">
        <v>2</v>
      </c>
      <c r="CL4" s="17"/>
    </row>
    <row r="5" spans="1:93" s="1" customFormat="1" ht="15" customHeight="1" x14ac:dyDescent="0.25">
      <c r="CD5" s="4"/>
      <c r="CF5" s="4" t="s">
        <v>3</v>
      </c>
      <c r="CL5" s="17"/>
    </row>
    <row r="6" spans="1:93" s="1" customFormat="1" ht="15" customHeight="1" x14ac:dyDescent="0.25">
      <c r="A6" s="32" t="s">
        <v>4</v>
      </c>
      <c r="B6" s="35" t="s">
        <v>5</v>
      </c>
      <c r="C6" s="38" t="s">
        <v>6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40"/>
      <c r="Y6" s="41" t="s">
        <v>7</v>
      </c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 t="s">
        <v>8</v>
      </c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25" t="s">
        <v>9</v>
      </c>
      <c r="CD6" s="26"/>
      <c r="CE6" s="29" t="s">
        <v>10</v>
      </c>
      <c r="CF6" s="29"/>
      <c r="CL6" s="17"/>
    </row>
    <row r="7" spans="1:93" s="1" customFormat="1" ht="60.6" customHeight="1" x14ac:dyDescent="0.25">
      <c r="A7" s="33"/>
      <c r="B7" s="36"/>
      <c r="C7" s="21" t="s">
        <v>11</v>
      </c>
      <c r="D7" s="21"/>
      <c r="E7" s="23" t="s">
        <v>12</v>
      </c>
      <c r="F7" s="24"/>
      <c r="G7" s="23" t="s">
        <v>13</v>
      </c>
      <c r="H7" s="24"/>
      <c r="I7" s="23" t="s">
        <v>14</v>
      </c>
      <c r="J7" s="24"/>
      <c r="K7" s="23" t="s">
        <v>15</v>
      </c>
      <c r="L7" s="24"/>
      <c r="M7" s="23" t="s">
        <v>16</v>
      </c>
      <c r="N7" s="24"/>
      <c r="O7" s="23" t="s">
        <v>17</v>
      </c>
      <c r="P7" s="24"/>
      <c r="Q7" s="23" t="s">
        <v>18</v>
      </c>
      <c r="R7" s="24"/>
      <c r="S7" s="23" t="s">
        <v>19</v>
      </c>
      <c r="T7" s="24"/>
      <c r="U7" s="23" t="s">
        <v>20</v>
      </c>
      <c r="V7" s="24"/>
      <c r="W7" s="23" t="s">
        <v>21</v>
      </c>
      <c r="X7" s="24"/>
      <c r="Y7" s="23" t="s">
        <v>22</v>
      </c>
      <c r="Z7" s="24"/>
      <c r="AA7" s="23" t="s">
        <v>23</v>
      </c>
      <c r="AB7" s="24"/>
      <c r="AC7" s="23" t="s">
        <v>24</v>
      </c>
      <c r="AD7" s="24"/>
      <c r="AE7" s="23" t="s">
        <v>25</v>
      </c>
      <c r="AF7" s="24"/>
      <c r="AG7" s="23" t="s">
        <v>26</v>
      </c>
      <c r="AH7" s="24"/>
      <c r="AI7" s="23" t="s">
        <v>27</v>
      </c>
      <c r="AJ7" s="24"/>
      <c r="AK7" s="23" t="s">
        <v>28</v>
      </c>
      <c r="AL7" s="24"/>
      <c r="AM7" s="23" t="s">
        <v>29</v>
      </c>
      <c r="AN7" s="24"/>
      <c r="AO7" s="23" t="s">
        <v>30</v>
      </c>
      <c r="AP7" s="24"/>
      <c r="AQ7" s="23" t="s">
        <v>31</v>
      </c>
      <c r="AR7" s="24"/>
      <c r="AS7" s="23" t="s">
        <v>32</v>
      </c>
      <c r="AT7" s="24"/>
      <c r="AU7" s="23" t="s">
        <v>33</v>
      </c>
      <c r="AV7" s="24"/>
      <c r="AW7" s="23" t="s">
        <v>34</v>
      </c>
      <c r="AX7" s="24"/>
      <c r="AY7" s="23" t="s">
        <v>35</v>
      </c>
      <c r="AZ7" s="24"/>
      <c r="BA7" s="23" t="s">
        <v>36</v>
      </c>
      <c r="BB7" s="24"/>
      <c r="BC7" s="23" t="s">
        <v>37</v>
      </c>
      <c r="BD7" s="24"/>
      <c r="BE7" s="23" t="s">
        <v>38</v>
      </c>
      <c r="BF7" s="24"/>
      <c r="BG7" s="23" t="s">
        <v>39</v>
      </c>
      <c r="BH7" s="24"/>
      <c r="BI7" s="21" t="s">
        <v>40</v>
      </c>
      <c r="BJ7" s="21"/>
      <c r="BK7" s="21" t="s">
        <v>41</v>
      </c>
      <c r="BL7" s="21"/>
      <c r="BM7" s="21" t="s">
        <v>42</v>
      </c>
      <c r="BN7" s="21"/>
      <c r="BO7" s="21" t="s">
        <v>43</v>
      </c>
      <c r="BP7" s="21"/>
      <c r="BQ7" s="21" t="s">
        <v>24</v>
      </c>
      <c r="BR7" s="21"/>
      <c r="BS7" s="21" t="s">
        <v>44</v>
      </c>
      <c r="BT7" s="21"/>
      <c r="BU7" s="21" t="s">
        <v>45</v>
      </c>
      <c r="BV7" s="21"/>
      <c r="BW7" s="21" t="s">
        <v>46</v>
      </c>
      <c r="BX7" s="21"/>
      <c r="BY7" s="22" t="s">
        <v>47</v>
      </c>
      <c r="BZ7" s="22"/>
      <c r="CA7" s="21" t="s">
        <v>48</v>
      </c>
      <c r="CB7" s="21"/>
      <c r="CC7" s="27"/>
      <c r="CD7" s="28"/>
      <c r="CE7" s="29"/>
      <c r="CF7" s="29"/>
      <c r="CL7" s="17"/>
    </row>
    <row r="8" spans="1:93" s="1" customFormat="1" ht="51" customHeight="1" x14ac:dyDescent="0.25">
      <c r="A8" s="34"/>
      <c r="B8" s="37"/>
      <c r="C8" s="7" t="s">
        <v>49</v>
      </c>
      <c r="D8" s="7" t="s">
        <v>50</v>
      </c>
      <c r="E8" s="7" t="s">
        <v>49</v>
      </c>
      <c r="F8" s="7" t="s">
        <v>50</v>
      </c>
      <c r="G8" s="8" t="s">
        <v>49</v>
      </c>
      <c r="H8" s="8" t="s">
        <v>50</v>
      </c>
      <c r="I8" s="6" t="s">
        <v>49</v>
      </c>
      <c r="J8" s="7" t="s">
        <v>50</v>
      </c>
      <c r="K8" s="6" t="s">
        <v>49</v>
      </c>
      <c r="L8" s="7" t="s">
        <v>50</v>
      </c>
      <c r="M8" s="7" t="s">
        <v>49</v>
      </c>
      <c r="N8" s="7" t="s">
        <v>50</v>
      </c>
      <c r="O8" s="7" t="s">
        <v>49</v>
      </c>
      <c r="P8" s="7" t="s">
        <v>50</v>
      </c>
      <c r="Q8" s="7" t="s">
        <v>49</v>
      </c>
      <c r="R8" s="7" t="s">
        <v>50</v>
      </c>
      <c r="S8" s="7" t="s">
        <v>49</v>
      </c>
      <c r="T8" s="7" t="s">
        <v>50</v>
      </c>
      <c r="U8" s="7" t="s">
        <v>49</v>
      </c>
      <c r="V8" s="7" t="s">
        <v>50</v>
      </c>
      <c r="W8" s="7" t="s">
        <v>49</v>
      </c>
      <c r="X8" s="7" t="s">
        <v>50</v>
      </c>
      <c r="Y8" s="7" t="s">
        <v>49</v>
      </c>
      <c r="Z8" s="7" t="s">
        <v>50</v>
      </c>
      <c r="AA8" s="7" t="s">
        <v>49</v>
      </c>
      <c r="AB8" s="7" t="s">
        <v>50</v>
      </c>
      <c r="AC8" s="7" t="s">
        <v>49</v>
      </c>
      <c r="AD8" s="7" t="s">
        <v>50</v>
      </c>
      <c r="AE8" s="7" t="s">
        <v>49</v>
      </c>
      <c r="AF8" s="7" t="s">
        <v>50</v>
      </c>
      <c r="AG8" s="7" t="s">
        <v>49</v>
      </c>
      <c r="AH8" s="7" t="s">
        <v>50</v>
      </c>
      <c r="AI8" s="7" t="s">
        <v>49</v>
      </c>
      <c r="AJ8" s="7" t="s">
        <v>50</v>
      </c>
      <c r="AK8" s="7" t="s">
        <v>49</v>
      </c>
      <c r="AL8" s="7" t="s">
        <v>50</v>
      </c>
      <c r="AM8" s="7" t="s">
        <v>49</v>
      </c>
      <c r="AN8" s="7" t="s">
        <v>50</v>
      </c>
      <c r="AO8" s="7" t="s">
        <v>49</v>
      </c>
      <c r="AP8" s="7" t="s">
        <v>50</v>
      </c>
      <c r="AQ8" s="7" t="s">
        <v>49</v>
      </c>
      <c r="AR8" s="7" t="s">
        <v>50</v>
      </c>
      <c r="AS8" s="7" t="s">
        <v>49</v>
      </c>
      <c r="AT8" s="7" t="s">
        <v>50</v>
      </c>
      <c r="AU8" s="7" t="s">
        <v>49</v>
      </c>
      <c r="AV8" s="7" t="s">
        <v>50</v>
      </c>
      <c r="AW8" s="7" t="s">
        <v>49</v>
      </c>
      <c r="AX8" s="7" t="s">
        <v>50</v>
      </c>
      <c r="AY8" s="7" t="s">
        <v>49</v>
      </c>
      <c r="AZ8" s="7" t="s">
        <v>50</v>
      </c>
      <c r="BA8" s="5" t="s">
        <v>49</v>
      </c>
      <c r="BB8" s="5" t="s">
        <v>50</v>
      </c>
      <c r="BC8" s="7" t="s">
        <v>49</v>
      </c>
      <c r="BD8" s="7" t="s">
        <v>50</v>
      </c>
      <c r="BE8" s="7" t="s">
        <v>49</v>
      </c>
      <c r="BF8" s="7" t="s">
        <v>50</v>
      </c>
      <c r="BG8" s="7" t="s">
        <v>49</v>
      </c>
      <c r="BH8" s="7" t="s">
        <v>50</v>
      </c>
      <c r="BI8" s="7" t="s">
        <v>49</v>
      </c>
      <c r="BJ8" s="7" t="s">
        <v>50</v>
      </c>
      <c r="BK8" s="7" t="s">
        <v>49</v>
      </c>
      <c r="BL8" s="7" t="s">
        <v>50</v>
      </c>
      <c r="BM8" s="7" t="s">
        <v>49</v>
      </c>
      <c r="BN8" s="7" t="s">
        <v>50</v>
      </c>
      <c r="BO8" s="5" t="s">
        <v>49</v>
      </c>
      <c r="BP8" s="5" t="s">
        <v>50</v>
      </c>
      <c r="BQ8" s="7" t="s">
        <v>49</v>
      </c>
      <c r="BR8" s="7" t="s">
        <v>50</v>
      </c>
      <c r="BS8" s="7" t="s">
        <v>49</v>
      </c>
      <c r="BT8" s="7" t="s">
        <v>50</v>
      </c>
      <c r="BU8" s="7" t="s">
        <v>49</v>
      </c>
      <c r="BV8" s="7" t="s">
        <v>50</v>
      </c>
      <c r="BW8" s="7" t="s">
        <v>49</v>
      </c>
      <c r="BX8" s="7" t="s">
        <v>50</v>
      </c>
      <c r="BY8" s="7" t="s">
        <v>49</v>
      </c>
      <c r="BZ8" s="7" t="s">
        <v>50</v>
      </c>
      <c r="CA8" s="7" t="s">
        <v>49</v>
      </c>
      <c r="CB8" s="7" t="s">
        <v>50</v>
      </c>
      <c r="CC8" s="7" t="s">
        <v>49</v>
      </c>
      <c r="CD8" s="7" t="s">
        <v>50</v>
      </c>
      <c r="CE8" s="7" t="s">
        <v>49</v>
      </c>
      <c r="CF8" s="7" t="s">
        <v>50</v>
      </c>
      <c r="CL8" s="17"/>
    </row>
    <row r="9" spans="1:93" s="1" customFormat="1" x14ac:dyDescent="0.2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  <c r="AK9" s="9">
        <v>37</v>
      </c>
      <c r="AL9" s="9">
        <v>38</v>
      </c>
      <c r="AM9" s="9">
        <v>39</v>
      </c>
      <c r="AN9" s="9">
        <v>40</v>
      </c>
      <c r="AO9" s="9">
        <v>41</v>
      </c>
      <c r="AP9" s="9">
        <v>42</v>
      </c>
      <c r="AQ9" s="9">
        <v>43</v>
      </c>
      <c r="AR9" s="9">
        <v>44</v>
      </c>
      <c r="AS9" s="9">
        <v>45</v>
      </c>
      <c r="AT9" s="9">
        <v>46</v>
      </c>
      <c r="AU9" s="9">
        <v>47</v>
      </c>
      <c r="AV9" s="9">
        <v>48</v>
      </c>
      <c r="AW9" s="9">
        <v>49</v>
      </c>
      <c r="AX9" s="9">
        <v>50</v>
      </c>
      <c r="AY9" s="9">
        <v>51</v>
      </c>
      <c r="AZ9" s="9">
        <v>52</v>
      </c>
      <c r="BA9" s="9">
        <v>53</v>
      </c>
      <c r="BB9" s="9">
        <v>54</v>
      </c>
      <c r="BC9" s="9">
        <v>55</v>
      </c>
      <c r="BD9" s="9">
        <v>56</v>
      </c>
      <c r="BE9" s="9">
        <v>57</v>
      </c>
      <c r="BF9" s="9">
        <v>58</v>
      </c>
      <c r="BG9" s="9">
        <v>59</v>
      </c>
      <c r="BH9" s="9">
        <v>60</v>
      </c>
      <c r="BI9" s="9">
        <v>61</v>
      </c>
      <c r="BJ9" s="9">
        <v>62</v>
      </c>
      <c r="BK9" s="9">
        <v>63</v>
      </c>
      <c r="BL9" s="9">
        <v>64</v>
      </c>
      <c r="BM9" s="9">
        <v>65</v>
      </c>
      <c r="BN9" s="9">
        <v>66</v>
      </c>
      <c r="BO9" s="9">
        <v>67</v>
      </c>
      <c r="BP9" s="9">
        <v>68</v>
      </c>
      <c r="BQ9" s="9">
        <v>69</v>
      </c>
      <c r="BR9" s="9">
        <v>70</v>
      </c>
      <c r="BS9" s="9">
        <v>71</v>
      </c>
      <c r="BT9" s="9">
        <v>72</v>
      </c>
      <c r="BU9" s="9">
        <v>73</v>
      </c>
      <c r="BV9" s="9">
        <v>74</v>
      </c>
      <c r="BW9" s="9">
        <v>75</v>
      </c>
      <c r="BX9" s="9">
        <v>76</v>
      </c>
      <c r="BY9" s="9">
        <v>77</v>
      </c>
      <c r="BZ9" s="9">
        <v>78</v>
      </c>
      <c r="CA9" s="9">
        <v>79</v>
      </c>
      <c r="CB9" s="9">
        <v>80</v>
      </c>
      <c r="CC9" s="9">
        <v>81</v>
      </c>
      <c r="CD9" s="9">
        <v>82</v>
      </c>
      <c r="CE9" s="9">
        <v>83</v>
      </c>
      <c r="CF9" s="9">
        <v>84</v>
      </c>
      <c r="CL9" s="17"/>
    </row>
    <row r="10" spans="1:93" s="12" customFormat="1" x14ac:dyDescent="0.25">
      <c r="A10" s="9">
        <v>1</v>
      </c>
      <c r="B10" s="10">
        <v>46052</v>
      </c>
      <c r="C10" s="15">
        <v>1896998.39</v>
      </c>
      <c r="D10" s="15">
        <v>1317319.7</v>
      </c>
      <c r="E10" s="15">
        <v>1521825.19</v>
      </c>
      <c r="F10" s="15">
        <v>0</v>
      </c>
      <c r="G10" s="15">
        <v>6981241.5199999996</v>
      </c>
      <c r="H10" s="15">
        <v>0</v>
      </c>
      <c r="I10" s="15">
        <v>0</v>
      </c>
      <c r="J10" s="15"/>
      <c r="K10" s="15">
        <v>23777000</v>
      </c>
      <c r="L10" s="15"/>
      <c r="M10" s="15">
        <v>0</v>
      </c>
      <c r="N10" s="15"/>
      <c r="O10" s="15">
        <v>11927348.699999999</v>
      </c>
      <c r="P10" s="15">
        <v>11927348.699999999</v>
      </c>
      <c r="Q10" s="15">
        <v>0</v>
      </c>
      <c r="R10" s="15">
        <v>0</v>
      </c>
      <c r="S10" s="15">
        <v>3311167.1</v>
      </c>
      <c r="T10" s="15">
        <v>3311167.1</v>
      </c>
      <c r="U10" s="15">
        <v>11926986.75</v>
      </c>
      <c r="V10" s="15"/>
      <c r="W10" s="15">
        <v>37488594.159999996</v>
      </c>
      <c r="X10" s="15">
        <v>16555835.51</v>
      </c>
      <c r="Y10" s="15">
        <v>3007961.32</v>
      </c>
      <c r="Z10" s="15">
        <v>1734022.67</v>
      </c>
      <c r="AA10" s="15">
        <v>13481530.560000001</v>
      </c>
      <c r="AB10" s="15">
        <v>4971015.6900000004</v>
      </c>
      <c r="AC10" s="15">
        <v>490937.55</v>
      </c>
      <c r="AD10" s="15">
        <v>486330.57</v>
      </c>
      <c r="AE10" s="15">
        <v>0</v>
      </c>
      <c r="AF10" s="15">
        <v>0</v>
      </c>
      <c r="AG10" s="15">
        <v>1702515.8</v>
      </c>
      <c r="AH10" s="15">
        <v>81718.12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5">
        <v>0</v>
      </c>
      <c r="AQ10" s="15">
        <v>0</v>
      </c>
      <c r="AR10" s="15">
        <v>0</v>
      </c>
      <c r="AS10" s="15">
        <v>6489.62</v>
      </c>
      <c r="AT10" s="15">
        <v>0</v>
      </c>
      <c r="AU10" s="15">
        <v>92970.5</v>
      </c>
      <c r="AV10" s="15">
        <v>78863.33</v>
      </c>
      <c r="AW10" s="15">
        <v>215013.2</v>
      </c>
      <c r="AX10" s="15">
        <v>214957.77</v>
      </c>
      <c r="AY10" s="15">
        <v>22354.03</v>
      </c>
      <c r="AZ10" s="15">
        <v>7238.96</v>
      </c>
      <c r="BA10" s="15">
        <v>0</v>
      </c>
      <c r="BB10" s="15">
        <v>0</v>
      </c>
      <c r="BC10" s="15">
        <v>0</v>
      </c>
      <c r="BD10" s="15">
        <v>0</v>
      </c>
      <c r="BE10" s="15">
        <v>0</v>
      </c>
      <c r="BF10" s="15">
        <v>0</v>
      </c>
      <c r="BG10" s="15">
        <v>19019772.59</v>
      </c>
      <c r="BH10" s="15">
        <v>7574147.1200000001</v>
      </c>
      <c r="BI10" s="15">
        <v>5207.8500000000004</v>
      </c>
      <c r="BJ10" s="15">
        <v>0.01</v>
      </c>
      <c r="BK10" s="15">
        <v>221909.38</v>
      </c>
      <c r="BL10" s="15">
        <v>39464.019999999997</v>
      </c>
      <c r="BM10" s="15">
        <v>0</v>
      </c>
      <c r="BN10" s="15">
        <v>0</v>
      </c>
      <c r="BO10" s="15">
        <v>0</v>
      </c>
      <c r="BP10" s="15">
        <v>0</v>
      </c>
      <c r="BQ10" s="15">
        <v>4352320.53</v>
      </c>
      <c r="BR10" s="15">
        <v>4337292.46</v>
      </c>
      <c r="BS10" s="15">
        <v>144574.70000000001</v>
      </c>
      <c r="BT10" s="15">
        <v>23062.27</v>
      </c>
      <c r="BU10" s="15">
        <v>0</v>
      </c>
      <c r="BV10" s="15">
        <v>0</v>
      </c>
      <c r="BW10" s="15">
        <v>215174.93</v>
      </c>
      <c r="BX10" s="15">
        <v>215038.64</v>
      </c>
      <c r="BY10" s="15">
        <v>792946.08</v>
      </c>
      <c r="BZ10" s="15">
        <v>631812.82999999996</v>
      </c>
      <c r="CA10" s="15">
        <v>5732133.46</v>
      </c>
      <c r="CB10" s="15">
        <v>5246670.2300000004</v>
      </c>
      <c r="CC10" s="15">
        <v>13287639.130000001</v>
      </c>
      <c r="CD10" s="15">
        <v>2327476.89</v>
      </c>
      <c r="CE10" s="11">
        <f>W10/CC10</f>
        <v>2.8213133870681806</v>
      </c>
      <c r="CF10" s="11">
        <f t="shared" ref="CF10:CF29" si="0">X10/CD10</f>
        <v>7.1132115558835896</v>
      </c>
      <c r="CG10" s="14"/>
      <c r="CH10" s="14"/>
      <c r="CI10" s="42"/>
      <c r="CJ10" s="42"/>
      <c r="CK10" s="16"/>
      <c r="CL10" s="20"/>
      <c r="CM10" s="20"/>
      <c r="CN10" s="18"/>
      <c r="CO10" s="18"/>
    </row>
    <row r="11" spans="1:93" s="12" customFormat="1" x14ac:dyDescent="0.25">
      <c r="A11" s="9">
        <v>2</v>
      </c>
      <c r="B11" s="10">
        <v>46053</v>
      </c>
      <c r="C11" s="15">
        <v>2318581.37</v>
      </c>
      <c r="D11" s="15">
        <v>1634702.46</v>
      </c>
      <c r="E11" s="15">
        <v>4454926.9800000004</v>
      </c>
      <c r="F11" s="15">
        <v>0</v>
      </c>
      <c r="G11" s="15">
        <v>6983486.5800000001</v>
      </c>
      <c r="H11" s="15">
        <v>0</v>
      </c>
      <c r="I11" s="15">
        <v>0</v>
      </c>
      <c r="J11" s="15"/>
      <c r="K11" s="15">
        <v>20677000</v>
      </c>
      <c r="L11" s="15"/>
      <c r="M11" s="15">
        <v>0</v>
      </c>
      <c r="N11" s="15"/>
      <c r="O11" s="15">
        <v>13482283.4</v>
      </c>
      <c r="P11" s="15">
        <v>13482283.4</v>
      </c>
      <c r="Q11" s="15">
        <v>0</v>
      </c>
      <c r="R11" s="15">
        <v>0</v>
      </c>
      <c r="S11" s="15">
        <v>3779246.46</v>
      </c>
      <c r="T11" s="15">
        <v>3779246.46</v>
      </c>
      <c r="U11" s="15">
        <v>11926986.75</v>
      </c>
      <c r="V11" s="15"/>
      <c r="W11" s="15">
        <v>39768538.049999997</v>
      </c>
      <c r="X11" s="15">
        <v>18896232.32</v>
      </c>
      <c r="Y11" s="15">
        <v>3079016.64</v>
      </c>
      <c r="Z11" s="15">
        <v>1739190.61</v>
      </c>
      <c r="AA11" s="15">
        <v>13575324.35</v>
      </c>
      <c r="AB11" s="15">
        <v>5023212.3600000003</v>
      </c>
      <c r="AC11" s="15">
        <v>507732.19</v>
      </c>
      <c r="AD11" s="15">
        <v>503254.65</v>
      </c>
      <c r="AE11" s="15">
        <v>0</v>
      </c>
      <c r="AF11" s="15">
        <v>0</v>
      </c>
      <c r="AG11" s="15">
        <v>1488257.83</v>
      </c>
      <c r="AH11" s="15">
        <v>81811.460000000006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5">
        <v>0</v>
      </c>
      <c r="AS11" s="15">
        <v>6272.03</v>
      </c>
      <c r="AT11" s="15">
        <v>0</v>
      </c>
      <c r="AU11" s="15">
        <v>97789.58</v>
      </c>
      <c r="AV11" s="15">
        <v>79109.070000000007</v>
      </c>
      <c r="AW11" s="15">
        <v>154032.85999999999</v>
      </c>
      <c r="AX11" s="15">
        <v>153903.22</v>
      </c>
      <c r="AY11" s="15">
        <v>22367.18</v>
      </c>
      <c r="AZ11" s="15">
        <v>7247.21</v>
      </c>
      <c r="BA11" s="15">
        <v>0</v>
      </c>
      <c r="BB11" s="15">
        <v>0</v>
      </c>
      <c r="BC11" s="15">
        <v>0</v>
      </c>
      <c r="BD11" s="15">
        <v>0</v>
      </c>
      <c r="BE11" s="15">
        <v>0</v>
      </c>
      <c r="BF11" s="15">
        <v>0</v>
      </c>
      <c r="BG11" s="15">
        <v>18930792.670000002</v>
      </c>
      <c r="BH11" s="15">
        <v>7587728.5599999996</v>
      </c>
      <c r="BI11" s="15">
        <v>7295.24</v>
      </c>
      <c r="BJ11" s="15">
        <v>0.16</v>
      </c>
      <c r="BK11" s="15">
        <v>205321.85</v>
      </c>
      <c r="BL11" s="15">
        <v>27240.01</v>
      </c>
      <c r="BM11" s="15">
        <v>0</v>
      </c>
      <c r="BN11" s="15">
        <v>0</v>
      </c>
      <c r="BO11" s="15">
        <v>0</v>
      </c>
      <c r="BP11" s="15">
        <v>0</v>
      </c>
      <c r="BQ11" s="15">
        <v>2694931.14</v>
      </c>
      <c r="BR11" s="15">
        <v>2517981.35</v>
      </c>
      <c r="BS11" s="15">
        <v>203621.45</v>
      </c>
      <c r="BT11" s="15">
        <v>27583.57</v>
      </c>
      <c r="BU11" s="15">
        <v>0</v>
      </c>
      <c r="BV11" s="15">
        <v>0</v>
      </c>
      <c r="BW11" s="15">
        <v>154349.53</v>
      </c>
      <c r="BX11" s="15">
        <v>154061.54999999999</v>
      </c>
      <c r="BY11" s="15">
        <v>372350.17</v>
      </c>
      <c r="BZ11" s="15">
        <v>168136.02</v>
      </c>
      <c r="CA11" s="15">
        <v>3637869.39</v>
      </c>
      <c r="CB11" s="15">
        <v>2895002.67</v>
      </c>
      <c r="CC11" s="15">
        <v>15292923.289999999</v>
      </c>
      <c r="CD11" s="15">
        <v>4692725.8899999997</v>
      </c>
      <c r="CE11" s="11">
        <f t="shared" ref="CE11:CE29" si="1">W11/CC11</f>
        <v>2.6004536409336816</v>
      </c>
      <c r="CF11" s="11">
        <f t="shared" si="0"/>
        <v>4.0267070276290955</v>
      </c>
      <c r="CG11" s="14"/>
      <c r="CH11" s="14"/>
      <c r="CI11" s="42"/>
      <c r="CJ11" s="42"/>
      <c r="CK11" s="16"/>
      <c r="CL11" s="20"/>
      <c r="CM11" s="20"/>
      <c r="CN11" s="18"/>
      <c r="CO11" s="18"/>
    </row>
    <row r="12" spans="1:93" s="12" customFormat="1" x14ac:dyDescent="0.25">
      <c r="A12" s="9">
        <v>3</v>
      </c>
      <c r="B12" s="10">
        <v>46054</v>
      </c>
      <c r="C12" s="15">
        <v>2319266.79</v>
      </c>
      <c r="D12" s="15">
        <v>1634702.46</v>
      </c>
      <c r="E12" s="15">
        <v>4522841.5999999996</v>
      </c>
      <c r="F12" s="15">
        <v>0</v>
      </c>
      <c r="G12" s="15">
        <v>6983486.5800000001</v>
      </c>
      <c r="H12" s="15">
        <v>0</v>
      </c>
      <c r="I12" s="15">
        <v>0</v>
      </c>
      <c r="J12" s="15"/>
      <c r="K12" s="15">
        <v>20677000</v>
      </c>
      <c r="L12" s="15"/>
      <c r="M12" s="15">
        <v>0</v>
      </c>
      <c r="N12" s="15"/>
      <c r="O12" s="15">
        <v>13482283.4</v>
      </c>
      <c r="P12" s="15">
        <v>13482283.4</v>
      </c>
      <c r="Q12" s="15">
        <v>0</v>
      </c>
      <c r="R12" s="15">
        <v>0</v>
      </c>
      <c r="S12" s="15">
        <v>3779246.46</v>
      </c>
      <c r="T12" s="15">
        <v>3779246.46</v>
      </c>
      <c r="U12" s="15">
        <v>11926986.75</v>
      </c>
      <c r="V12" s="15"/>
      <c r="W12" s="15">
        <v>39837138.100000001</v>
      </c>
      <c r="X12" s="15">
        <v>18896232.32</v>
      </c>
      <c r="Y12" s="15">
        <v>3109394.16</v>
      </c>
      <c r="Z12" s="15">
        <v>1749936.89</v>
      </c>
      <c r="AA12" s="15">
        <v>13660169.74</v>
      </c>
      <c r="AB12" s="15">
        <v>5022766.4400000004</v>
      </c>
      <c r="AC12" s="15">
        <v>507732.19</v>
      </c>
      <c r="AD12" s="15">
        <v>503254.65</v>
      </c>
      <c r="AE12" s="15">
        <v>0</v>
      </c>
      <c r="AF12" s="15">
        <v>0</v>
      </c>
      <c r="AG12" s="15">
        <v>1506306.94</v>
      </c>
      <c r="AH12" s="15">
        <v>81811.460000000006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6272.03</v>
      </c>
      <c r="AT12" s="15">
        <v>0</v>
      </c>
      <c r="AU12" s="15">
        <v>116824.65</v>
      </c>
      <c r="AV12" s="15">
        <v>79109.070000000007</v>
      </c>
      <c r="AW12" s="15">
        <v>154032.85999999999</v>
      </c>
      <c r="AX12" s="15">
        <v>153903.22</v>
      </c>
      <c r="AY12" s="15">
        <v>22367.18</v>
      </c>
      <c r="AZ12" s="15">
        <v>7247.21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19083099.75</v>
      </c>
      <c r="BH12" s="15">
        <v>7598028.9400000004</v>
      </c>
      <c r="BI12" s="15">
        <v>9886.98</v>
      </c>
      <c r="BJ12" s="15">
        <v>8.75</v>
      </c>
      <c r="BK12" s="15">
        <v>417747.31</v>
      </c>
      <c r="BL12" s="15">
        <v>58053.53</v>
      </c>
      <c r="BM12" s="15">
        <v>0</v>
      </c>
      <c r="BN12" s="15">
        <v>0</v>
      </c>
      <c r="BO12" s="15">
        <v>0</v>
      </c>
      <c r="BP12" s="15">
        <v>0</v>
      </c>
      <c r="BQ12" s="15">
        <v>2694931.14</v>
      </c>
      <c r="BR12" s="15">
        <v>2517981.35</v>
      </c>
      <c r="BS12" s="15">
        <v>203621.45</v>
      </c>
      <c r="BT12" s="15">
        <v>27583.57</v>
      </c>
      <c r="BU12" s="15">
        <v>0</v>
      </c>
      <c r="BV12" s="15">
        <v>0</v>
      </c>
      <c r="BW12" s="15">
        <v>154349.53</v>
      </c>
      <c r="BX12" s="15">
        <v>154061.54999999999</v>
      </c>
      <c r="BY12" s="15">
        <v>391729.67</v>
      </c>
      <c r="BZ12" s="15">
        <v>170718.3</v>
      </c>
      <c r="CA12" s="15">
        <v>3872266.08</v>
      </c>
      <c r="CB12" s="15">
        <v>2928407.05</v>
      </c>
      <c r="CC12" s="15">
        <v>15210833.68</v>
      </c>
      <c r="CD12" s="15">
        <v>4669621.8899999997</v>
      </c>
      <c r="CE12" s="11">
        <f t="shared" si="1"/>
        <v>2.6189976787649685</v>
      </c>
      <c r="CF12" s="11">
        <f t="shared" si="0"/>
        <v>4.0466300623753506</v>
      </c>
      <c r="CG12" s="14"/>
      <c r="CH12" s="14"/>
      <c r="CI12" s="42"/>
      <c r="CJ12" s="42"/>
      <c r="CK12" s="16"/>
      <c r="CL12" s="20"/>
      <c r="CM12" s="20"/>
      <c r="CN12" s="18"/>
      <c r="CO12" s="18"/>
    </row>
    <row r="13" spans="1:93" s="12" customFormat="1" x14ac:dyDescent="0.25">
      <c r="A13" s="9">
        <v>4</v>
      </c>
      <c r="B13" s="10">
        <v>46056</v>
      </c>
      <c r="C13" s="15">
        <v>2197297.6800000002</v>
      </c>
      <c r="D13" s="15">
        <v>1579246.81</v>
      </c>
      <c r="E13" s="15">
        <v>19714335.109999999</v>
      </c>
      <c r="F13" s="15">
        <v>0</v>
      </c>
      <c r="G13" s="15">
        <v>7003289.54</v>
      </c>
      <c r="H13" s="15">
        <v>0</v>
      </c>
      <c r="I13" s="15">
        <v>0</v>
      </c>
      <c r="J13" s="15"/>
      <c r="K13" s="15">
        <v>5577000</v>
      </c>
      <c r="L13" s="15"/>
      <c r="M13" s="15">
        <v>0</v>
      </c>
      <c r="N13" s="15"/>
      <c r="O13" s="15">
        <v>13455719.4</v>
      </c>
      <c r="P13" s="15">
        <v>13455719.4</v>
      </c>
      <c r="Q13" s="15">
        <v>0</v>
      </c>
      <c r="R13" s="15">
        <v>0</v>
      </c>
      <c r="S13" s="15">
        <v>3758741.55</v>
      </c>
      <c r="T13" s="15">
        <v>3758741.55</v>
      </c>
      <c r="U13" s="15">
        <v>11926986.75</v>
      </c>
      <c r="V13" s="15"/>
      <c r="W13" s="15">
        <v>39779396.530000001</v>
      </c>
      <c r="X13" s="15">
        <v>18793707.760000002</v>
      </c>
      <c r="Y13" s="15">
        <v>3106606.6</v>
      </c>
      <c r="Z13" s="15">
        <v>1759487.61</v>
      </c>
      <c r="AA13" s="15">
        <v>13605400.859999999</v>
      </c>
      <c r="AB13" s="15">
        <v>5032846.43</v>
      </c>
      <c r="AC13" s="15">
        <v>476745.81</v>
      </c>
      <c r="AD13" s="15">
        <v>472286.43</v>
      </c>
      <c r="AE13" s="15">
        <v>0</v>
      </c>
      <c r="AF13" s="15">
        <v>0</v>
      </c>
      <c r="AG13" s="15">
        <v>1935534.33</v>
      </c>
      <c r="AH13" s="15">
        <v>77031.649999999994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3002.2</v>
      </c>
      <c r="AT13" s="15">
        <v>0</v>
      </c>
      <c r="AU13" s="15">
        <v>93111</v>
      </c>
      <c r="AV13" s="15">
        <v>79013.61</v>
      </c>
      <c r="AW13" s="15">
        <v>265013.69</v>
      </c>
      <c r="AX13" s="15">
        <v>264976.65999999997</v>
      </c>
      <c r="AY13" s="15">
        <v>22377.4</v>
      </c>
      <c r="AZ13" s="15">
        <v>7229.65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19507791.899999999</v>
      </c>
      <c r="BH13" s="15">
        <v>7692872.04</v>
      </c>
      <c r="BI13" s="15">
        <v>6764.76</v>
      </c>
      <c r="BJ13" s="15">
        <v>8.58</v>
      </c>
      <c r="BK13" s="15">
        <v>288638.81</v>
      </c>
      <c r="BL13" s="15">
        <v>56592.21</v>
      </c>
      <c r="BM13" s="15">
        <v>0</v>
      </c>
      <c r="BN13" s="15">
        <v>0</v>
      </c>
      <c r="BO13" s="15">
        <v>0</v>
      </c>
      <c r="BP13" s="15">
        <v>0</v>
      </c>
      <c r="BQ13" s="15">
        <v>2547473.0299999998</v>
      </c>
      <c r="BR13" s="15">
        <v>2540349.2999999998</v>
      </c>
      <c r="BS13" s="15">
        <v>188519.23</v>
      </c>
      <c r="BT13" s="15">
        <v>24892.35</v>
      </c>
      <c r="BU13" s="15">
        <v>0</v>
      </c>
      <c r="BV13" s="15">
        <v>0</v>
      </c>
      <c r="BW13" s="15">
        <v>266617.39</v>
      </c>
      <c r="BX13" s="15">
        <v>265796.64</v>
      </c>
      <c r="BY13" s="15">
        <v>578722.52</v>
      </c>
      <c r="BZ13" s="15">
        <v>212484.63</v>
      </c>
      <c r="CA13" s="15">
        <v>3876735.75</v>
      </c>
      <c r="CB13" s="15">
        <v>3100123.71</v>
      </c>
      <c r="CC13" s="15">
        <v>15631056.15</v>
      </c>
      <c r="CD13" s="15">
        <v>4592748.33</v>
      </c>
      <c r="CE13" s="11">
        <f t="shared" si="1"/>
        <v>2.5448949929080769</v>
      </c>
      <c r="CF13" s="11">
        <f t="shared" si="0"/>
        <v>4.0920395392098481</v>
      </c>
      <c r="CG13" s="14"/>
      <c r="CH13" s="14"/>
      <c r="CI13" s="42"/>
      <c r="CJ13" s="42"/>
      <c r="CK13" s="16"/>
      <c r="CL13" s="20"/>
      <c r="CM13" s="20"/>
      <c r="CN13" s="18"/>
      <c r="CO13" s="18"/>
    </row>
    <row r="14" spans="1:93" s="12" customFormat="1" x14ac:dyDescent="0.25">
      <c r="A14" s="9">
        <v>5</v>
      </c>
      <c r="B14" s="10">
        <v>46057</v>
      </c>
      <c r="C14" s="15">
        <v>2084183.53</v>
      </c>
      <c r="D14" s="15">
        <v>1536051.65</v>
      </c>
      <c r="E14" s="15">
        <v>19659939.489999998</v>
      </c>
      <c r="F14" s="15">
        <v>0</v>
      </c>
      <c r="G14" s="15">
        <v>6992881.1299999999</v>
      </c>
      <c r="H14" s="15">
        <v>0</v>
      </c>
      <c r="I14" s="15">
        <v>0</v>
      </c>
      <c r="J14" s="15"/>
      <c r="K14" s="15">
        <v>5577000</v>
      </c>
      <c r="L14" s="15"/>
      <c r="M14" s="15">
        <v>0</v>
      </c>
      <c r="N14" s="15"/>
      <c r="O14" s="15">
        <v>13479573.1</v>
      </c>
      <c r="P14" s="15">
        <v>13479573.1</v>
      </c>
      <c r="Q14" s="15">
        <v>0</v>
      </c>
      <c r="R14" s="15">
        <v>0</v>
      </c>
      <c r="S14" s="15">
        <v>3753906.19</v>
      </c>
      <c r="T14" s="15">
        <v>3753906.19</v>
      </c>
      <c r="U14" s="15">
        <v>11926986.75</v>
      </c>
      <c r="V14" s="15"/>
      <c r="W14" s="15">
        <v>39620496.68</v>
      </c>
      <c r="X14" s="15">
        <v>18769530.940000001</v>
      </c>
      <c r="Y14" s="15">
        <v>3059928.46</v>
      </c>
      <c r="Z14" s="15">
        <v>1757151.03</v>
      </c>
      <c r="AA14" s="15">
        <v>13577214.869999999</v>
      </c>
      <c r="AB14" s="15">
        <v>4980234.41</v>
      </c>
      <c r="AC14" s="15">
        <v>632133.18999999994</v>
      </c>
      <c r="AD14" s="15">
        <v>627639.05000000005</v>
      </c>
      <c r="AE14" s="15">
        <v>0</v>
      </c>
      <c r="AF14" s="15">
        <v>0</v>
      </c>
      <c r="AG14" s="15">
        <v>1443829.95</v>
      </c>
      <c r="AH14" s="15">
        <v>76981.86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3670.79</v>
      </c>
      <c r="AT14" s="15">
        <v>668.58</v>
      </c>
      <c r="AU14" s="15">
        <v>93955.22</v>
      </c>
      <c r="AV14" s="15">
        <v>79400.23</v>
      </c>
      <c r="AW14" s="15">
        <v>248989.42</v>
      </c>
      <c r="AX14" s="15">
        <v>248823.43</v>
      </c>
      <c r="AY14" s="15">
        <v>22312.78</v>
      </c>
      <c r="AZ14" s="15">
        <v>7236.81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19082034.68</v>
      </c>
      <c r="BH14" s="15">
        <v>7778135.4000000004</v>
      </c>
      <c r="BI14" s="15">
        <v>6538.36</v>
      </c>
      <c r="BJ14" s="15">
        <v>8.66</v>
      </c>
      <c r="BK14" s="15">
        <v>287533.31</v>
      </c>
      <c r="BL14" s="15">
        <v>56029.760000000002</v>
      </c>
      <c r="BM14" s="15">
        <v>0</v>
      </c>
      <c r="BN14" s="15">
        <v>0</v>
      </c>
      <c r="BO14" s="15">
        <v>0</v>
      </c>
      <c r="BP14" s="15">
        <v>0</v>
      </c>
      <c r="BQ14" s="15">
        <v>2738522.69</v>
      </c>
      <c r="BR14" s="15">
        <v>2725634.57</v>
      </c>
      <c r="BS14" s="15">
        <v>188579.27</v>
      </c>
      <c r="BT14" s="15">
        <v>24952.39</v>
      </c>
      <c r="BU14" s="15">
        <v>0</v>
      </c>
      <c r="BV14" s="15">
        <v>0</v>
      </c>
      <c r="BW14" s="15">
        <v>249592.33</v>
      </c>
      <c r="BX14" s="15">
        <v>249124.89</v>
      </c>
      <c r="BY14" s="15">
        <v>392703.58</v>
      </c>
      <c r="BZ14" s="15">
        <v>178990.49</v>
      </c>
      <c r="CA14" s="15">
        <v>3863469.52</v>
      </c>
      <c r="CB14" s="15">
        <v>3234740.75</v>
      </c>
      <c r="CC14" s="15">
        <v>15218565.15</v>
      </c>
      <c r="CD14" s="15">
        <v>4543394.6500000004</v>
      </c>
      <c r="CE14" s="11">
        <f t="shared" si="1"/>
        <v>2.603431814332378</v>
      </c>
      <c r="CF14" s="11">
        <f t="shared" si="0"/>
        <v>4.1311689575546779</v>
      </c>
      <c r="CG14" s="14"/>
      <c r="CH14" s="14"/>
      <c r="CI14" s="42"/>
      <c r="CJ14" s="42"/>
      <c r="CK14" s="16"/>
      <c r="CL14" s="20"/>
      <c r="CM14" s="20"/>
      <c r="CN14" s="18"/>
      <c r="CO14" s="18"/>
    </row>
    <row r="15" spans="1:93" s="12" customFormat="1" x14ac:dyDescent="0.25">
      <c r="A15" s="9">
        <v>6</v>
      </c>
      <c r="B15" s="10">
        <v>46058</v>
      </c>
      <c r="C15" s="15">
        <v>2087401.69</v>
      </c>
      <c r="D15" s="15">
        <v>1505802.92</v>
      </c>
      <c r="E15" s="15">
        <v>20687473.77</v>
      </c>
      <c r="F15" s="15">
        <v>0</v>
      </c>
      <c r="G15" s="15">
        <v>5955618.0499999998</v>
      </c>
      <c r="H15" s="15">
        <v>0</v>
      </c>
      <c r="I15" s="15">
        <v>0</v>
      </c>
      <c r="J15" s="15"/>
      <c r="K15" s="15">
        <v>5577000</v>
      </c>
      <c r="L15" s="15"/>
      <c r="M15" s="15">
        <v>0</v>
      </c>
      <c r="N15" s="15"/>
      <c r="O15" s="15">
        <v>13530833.4</v>
      </c>
      <c r="P15" s="15">
        <v>13530833.4</v>
      </c>
      <c r="Q15" s="15">
        <v>0</v>
      </c>
      <c r="R15" s="15">
        <v>0</v>
      </c>
      <c r="S15" s="15">
        <v>3759159.08</v>
      </c>
      <c r="T15" s="15">
        <v>3759159.08</v>
      </c>
      <c r="U15" s="15">
        <v>11926986.75</v>
      </c>
      <c r="V15" s="15"/>
      <c r="W15" s="15">
        <v>39670499.25</v>
      </c>
      <c r="X15" s="15">
        <v>18795795.399999999</v>
      </c>
      <c r="Y15" s="15">
        <v>3074055.73</v>
      </c>
      <c r="Z15" s="15">
        <v>1765063.71</v>
      </c>
      <c r="AA15" s="15">
        <v>13511315.800000001</v>
      </c>
      <c r="AB15" s="15">
        <v>4991088.82</v>
      </c>
      <c r="AC15" s="15">
        <v>584251.07999999996</v>
      </c>
      <c r="AD15" s="15">
        <v>579576.80000000005</v>
      </c>
      <c r="AE15" s="15">
        <v>0</v>
      </c>
      <c r="AF15" s="15">
        <v>0</v>
      </c>
      <c r="AG15" s="15">
        <v>1643213.28</v>
      </c>
      <c r="AH15" s="15">
        <v>77651.199999999997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3674.26</v>
      </c>
      <c r="AT15" s="15">
        <v>672.06</v>
      </c>
      <c r="AU15" s="15">
        <v>94941.73</v>
      </c>
      <c r="AV15" s="15">
        <v>81408.600000000006</v>
      </c>
      <c r="AW15" s="15">
        <v>211318.58</v>
      </c>
      <c r="AX15" s="15">
        <v>211098.54</v>
      </c>
      <c r="AY15" s="15">
        <v>22149.15</v>
      </c>
      <c r="AZ15" s="15">
        <v>7154.09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19144919.609999999</v>
      </c>
      <c r="BH15" s="15">
        <v>7713713.8200000003</v>
      </c>
      <c r="BI15" s="15">
        <v>6583.19</v>
      </c>
      <c r="BJ15" s="15">
        <v>8.6999999999999993</v>
      </c>
      <c r="BK15" s="15">
        <v>314204.94</v>
      </c>
      <c r="BL15" s="15">
        <v>56824.26</v>
      </c>
      <c r="BM15" s="15">
        <v>0</v>
      </c>
      <c r="BN15" s="15">
        <v>0</v>
      </c>
      <c r="BO15" s="15">
        <v>0</v>
      </c>
      <c r="BP15" s="15">
        <v>0</v>
      </c>
      <c r="BQ15" s="15">
        <v>2164180.2200000002</v>
      </c>
      <c r="BR15" s="15">
        <v>2151932.7200000002</v>
      </c>
      <c r="BS15" s="15">
        <v>88088.14</v>
      </c>
      <c r="BT15" s="15">
        <v>25058.79</v>
      </c>
      <c r="BU15" s="15">
        <v>0</v>
      </c>
      <c r="BV15" s="15">
        <v>0</v>
      </c>
      <c r="BW15" s="15">
        <v>210908.56</v>
      </c>
      <c r="BX15" s="15">
        <v>210893.53</v>
      </c>
      <c r="BY15" s="15">
        <v>818541.96</v>
      </c>
      <c r="BZ15" s="15">
        <v>653002.07999999996</v>
      </c>
      <c r="CA15" s="15">
        <v>3602507.01</v>
      </c>
      <c r="CB15" s="15">
        <v>3097720.07</v>
      </c>
      <c r="CC15" s="15">
        <v>15542412.6</v>
      </c>
      <c r="CD15" s="15">
        <v>4615993.75</v>
      </c>
      <c r="CE15" s="11">
        <f t="shared" si="1"/>
        <v>2.5524029165201805</v>
      </c>
      <c r="CF15" s="11">
        <f t="shared" si="0"/>
        <v>4.0718849326864879</v>
      </c>
      <c r="CG15" s="14"/>
      <c r="CH15" s="14"/>
      <c r="CI15" s="42"/>
      <c r="CJ15" s="42"/>
      <c r="CK15" s="16"/>
      <c r="CL15" s="20"/>
      <c r="CM15" s="20"/>
      <c r="CN15" s="18"/>
      <c r="CO15" s="18"/>
    </row>
    <row r="16" spans="1:93" s="12" customFormat="1" x14ac:dyDescent="0.25">
      <c r="A16" s="9">
        <v>7</v>
      </c>
      <c r="B16" s="10">
        <v>46059</v>
      </c>
      <c r="C16" s="15">
        <v>1996508.48</v>
      </c>
      <c r="D16" s="15">
        <v>1420711.16</v>
      </c>
      <c r="E16" s="15">
        <v>21057719.52</v>
      </c>
      <c r="F16" s="15">
        <v>0</v>
      </c>
      <c r="G16" s="15">
        <v>5957758.7400000002</v>
      </c>
      <c r="H16" s="15">
        <v>0</v>
      </c>
      <c r="I16" s="15">
        <v>0</v>
      </c>
      <c r="J16" s="15"/>
      <c r="K16" s="15">
        <v>5577000</v>
      </c>
      <c r="L16" s="15"/>
      <c r="M16" s="15">
        <v>0</v>
      </c>
      <c r="N16" s="15"/>
      <c r="O16" s="15">
        <v>13533078.5</v>
      </c>
      <c r="P16" s="15">
        <v>13533078.5</v>
      </c>
      <c r="Q16" s="15">
        <v>0</v>
      </c>
      <c r="R16" s="15">
        <v>0</v>
      </c>
      <c r="S16" s="15">
        <v>3738447.41</v>
      </c>
      <c r="T16" s="15">
        <v>3738447.41</v>
      </c>
      <c r="U16" s="15">
        <v>11926986.75</v>
      </c>
      <c r="V16" s="15"/>
      <c r="W16" s="15">
        <v>39933525.909999996</v>
      </c>
      <c r="X16" s="15">
        <v>18692237.07</v>
      </c>
      <c r="Y16" s="15">
        <v>3081658.04</v>
      </c>
      <c r="Z16" s="15">
        <v>1767463.42</v>
      </c>
      <c r="AA16" s="15">
        <v>13385493.529999999</v>
      </c>
      <c r="AB16" s="15">
        <v>4800287.17</v>
      </c>
      <c r="AC16" s="15">
        <v>592095.38</v>
      </c>
      <c r="AD16" s="15">
        <v>587437.71</v>
      </c>
      <c r="AE16" s="15">
        <v>90</v>
      </c>
      <c r="AF16" s="15">
        <v>0</v>
      </c>
      <c r="AG16" s="15">
        <v>1795271.4</v>
      </c>
      <c r="AH16" s="15">
        <v>77736.2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3673.9</v>
      </c>
      <c r="AT16" s="15">
        <v>671.69</v>
      </c>
      <c r="AU16" s="15">
        <v>93837.22</v>
      </c>
      <c r="AV16" s="15">
        <v>79611.3</v>
      </c>
      <c r="AW16" s="15">
        <v>255865.69</v>
      </c>
      <c r="AX16" s="15">
        <v>255742.21</v>
      </c>
      <c r="AY16" s="15">
        <v>22150.84</v>
      </c>
      <c r="AZ16" s="15">
        <v>7156.32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0</v>
      </c>
      <c r="BG16" s="15">
        <v>19230136.010000002</v>
      </c>
      <c r="BH16" s="15">
        <v>7576106.0300000003</v>
      </c>
      <c r="BI16" s="15">
        <v>6365.48</v>
      </c>
      <c r="BJ16" s="15">
        <v>8.68</v>
      </c>
      <c r="BK16" s="15">
        <v>307012.46000000002</v>
      </c>
      <c r="BL16" s="15">
        <v>56448.14</v>
      </c>
      <c r="BM16" s="15">
        <v>0</v>
      </c>
      <c r="BN16" s="15">
        <v>0</v>
      </c>
      <c r="BO16" s="15">
        <v>0</v>
      </c>
      <c r="BP16" s="15">
        <v>0</v>
      </c>
      <c r="BQ16" s="15">
        <v>1913899.65</v>
      </c>
      <c r="BR16" s="15">
        <v>1899238.36</v>
      </c>
      <c r="BS16" s="15">
        <v>88086.43</v>
      </c>
      <c r="BT16" s="15">
        <v>25057.07</v>
      </c>
      <c r="BU16" s="15">
        <v>0</v>
      </c>
      <c r="BV16" s="15">
        <v>0</v>
      </c>
      <c r="BW16" s="15">
        <v>256088.58</v>
      </c>
      <c r="BX16" s="15">
        <v>255853.66</v>
      </c>
      <c r="BY16" s="15">
        <v>829829.19</v>
      </c>
      <c r="BZ16" s="15">
        <v>644861.05000000005</v>
      </c>
      <c r="CA16" s="15">
        <v>3401281.78</v>
      </c>
      <c r="CB16" s="15">
        <v>2881466.96</v>
      </c>
      <c r="CC16" s="15">
        <v>15828854.23</v>
      </c>
      <c r="CD16" s="15">
        <v>4694639.07</v>
      </c>
      <c r="CE16" s="11">
        <f t="shared" si="1"/>
        <v>2.5228311114467821</v>
      </c>
      <c r="CF16" s="11">
        <f t="shared" si="0"/>
        <v>3.9816132382675371</v>
      </c>
      <c r="CG16" s="14"/>
      <c r="CH16" s="14"/>
      <c r="CI16" s="42"/>
      <c r="CJ16" s="42"/>
      <c r="CK16" s="16"/>
      <c r="CL16" s="20"/>
      <c r="CM16" s="20"/>
      <c r="CN16" s="18"/>
      <c r="CO16" s="18"/>
    </row>
    <row r="17" spans="1:93" s="12" customFormat="1" x14ac:dyDescent="0.25">
      <c r="A17" s="9">
        <v>8</v>
      </c>
      <c r="B17" s="10">
        <v>46060</v>
      </c>
      <c r="C17" s="15">
        <v>2425698.9</v>
      </c>
      <c r="D17" s="15">
        <v>1823591.69</v>
      </c>
      <c r="E17" s="15">
        <v>1600221.59</v>
      </c>
      <c r="F17" s="15">
        <v>0</v>
      </c>
      <c r="G17" s="15">
        <v>5959897.9800000004</v>
      </c>
      <c r="H17" s="15">
        <v>0</v>
      </c>
      <c r="I17" s="15">
        <v>0</v>
      </c>
      <c r="J17" s="15"/>
      <c r="K17" s="15">
        <v>24477000</v>
      </c>
      <c r="L17" s="15"/>
      <c r="M17" s="15">
        <v>0</v>
      </c>
      <c r="N17" s="15"/>
      <c r="O17" s="15">
        <v>13515188.5</v>
      </c>
      <c r="P17" s="15">
        <v>13515188.5</v>
      </c>
      <c r="Q17" s="15">
        <v>0</v>
      </c>
      <c r="R17" s="15">
        <v>0</v>
      </c>
      <c r="S17" s="15">
        <v>3834695.05</v>
      </c>
      <c r="T17" s="15">
        <v>3834695.05</v>
      </c>
      <c r="U17" s="15">
        <v>11926986.75</v>
      </c>
      <c r="V17" s="15"/>
      <c r="W17" s="15">
        <v>39885715.270000003</v>
      </c>
      <c r="X17" s="15">
        <v>19173475.23</v>
      </c>
      <c r="Y17" s="15">
        <v>3148938.46</v>
      </c>
      <c r="Z17" s="15">
        <v>1767132.65</v>
      </c>
      <c r="AA17" s="15">
        <v>13217582.65</v>
      </c>
      <c r="AB17" s="15">
        <v>4897673.53</v>
      </c>
      <c r="AC17" s="15">
        <v>505785.68</v>
      </c>
      <c r="AD17" s="15">
        <v>501154.53</v>
      </c>
      <c r="AE17" s="15">
        <v>78.099999999999994</v>
      </c>
      <c r="AF17" s="15">
        <v>0</v>
      </c>
      <c r="AG17" s="15">
        <v>1742794.98</v>
      </c>
      <c r="AH17" s="15">
        <v>46824.46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3673.45</v>
      </c>
      <c r="AT17" s="15">
        <v>671.24</v>
      </c>
      <c r="AU17" s="15">
        <v>92817.919999999998</v>
      </c>
      <c r="AV17" s="15">
        <v>79582.69</v>
      </c>
      <c r="AW17" s="15">
        <v>261096.74</v>
      </c>
      <c r="AX17" s="15">
        <v>260995.88</v>
      </c>
      <c r="AY17" s="15">
        <v>22128.66</v>
      </c>
      <c r="AZ17" s="15">
        <v>7143.84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18994896.629999999</v>
      </c>
      <c r="BH17" s="15">
        <v>7561178.8099999996</v>
      </c>
      <c r="BI17" s="15">
        <v>6154.12</v>
      </c>
      <c r="BJ17" s="15">
        <v>8.65</v>
      </c>
      <c r="BK17" s="15">
        <v>303782.15000000002</v>
      </c>
      <c r="BL17" s="15">
        <v>54135.48</v>
      </c>
      <c r="BM17" s="15">
        <v>0</v>
      </c>
      <c r="BN17" s="15">
        <v>0</v>
      </c>
      <c r="BO17" s="15">
        <v>0</v>
      </c>
      <c r="BP17" s="15">
        <v>0</v>
      </c>
      <c r="BQ17" s="15">
        <v>2215480.7000000002</v>
      </c>
      <c r="BR17" s="15">
        <v>2032994.09</v>
      </c>
      <c r="BS17" s="15">
        <v>88058.71</v>
      </c>
      <c r="BT17" s="15">
        <v>25029.360000000001</v>
      </c>
      <c r="BU17" s="15">
        <v>0</v>
      </c>
      <c r="BV17" s="15">
        <v>0</v>
      </c>
      <c r="BW17" s="15">
        <v>261013.95</v>
      </c>
      <c r="BX17" s="15">
        <v>260954.49</v>
      </c>
      <c r="BY17" s="15">
        <v>383386.74</v>
      </c>
      <c r="BZ17" s="15">
        <v>173220.72</v>
      </c>
      <c r="CA17" s="15">
        <v>3257876.38</v>
      </c>
      <c r="CB17" s="15">
        <v>2546342.7799999998</v>
      </c>
      <c r="CC17" s="15">
        <v>15737020.26</v>
      </c>
      <c r="CD17" s="15">
        <v>5014836.03</v>
      </c>
      <c r="CE17" s="11">
        <f t="shared" si="1"/>
        <v>2.5345150867842885</v>
      </c>
      <c r="CF17" s="11">
        <f t="shared" si="0"/>
        <v>3.8233503778188336</v>
      </c>
      <c r="CG17" s="14"/>
      <c r="CH17" s="14"/>
      <c r="CI17" s="42"/>
      <c r="CJ17" s="42"/>
      <c r="CK17" s="16"/>
      <c r="CL17" s="20"/>
      <c r="CM17" s="20"/>
      <c r="CN17" s="18"/>
      <c r="CO17" s="18"/>
    </row>
    <row r="18" spans="1:93" s="12" customFormat="1" x14ac:dyDescent="0.25">
      <c r="A18" s="9">
        <v>9</v>
      </c>
      <c r="B18" s="10">
        <v>46063</v>
      </c>
      <c r="C18" s="15">
        <v>2322388.75</v>
      </c>
      <c r="D18" s="15">
        <v>1754544.8</v>
      </c>
      <c r="E18" s="15">
        <v>4033729.97</v>
      </c>
      <c r="F18" s="15">
        <v>0</v>
      </c>
      <c r="G18" s="15">
        <v>5966300.0800000001</v>
      </c>
      <c r="H18" s="15">
        <v>0</v>
      </c>
      <c r="I18" s="15">
        <v>0</v>
      </c>
      <c r="J18" s="15"/>
      <c r="K18" s="15">
        <v>21932000</v>
      </c>
      <c r="L18" s="15"/>
      <c r="M18" s="15">
        <v>0</v>
      </c>
      <c r="N18" s="15"/>
      <c r="O18" s="15">
        <v>13484228.1</v>
      </c>
      <c r="P18" s="15">
        <v>13484228.1</v>
      </c>
      <c r="Q18" s="15">
        <v>0</v>
      </c>
      <c r="R18" s="15">
        <v>0</v>
      </c>
      <c r="S18" s="15">
        <v>3809693.23</v>
      </c>
      <c r="T18" s="15">
        <v>3809693.23</v>
      </c>
      <c r="U18" s="15">
        <v>11926986.75</v>
      </c>
      <c r="V18" s="15"/>
      <c r="W18" s="15">
        <v>39621353.380000003</v>
      </c>
      <c r="X18" s="15">
        <v>19048466.129999999</v>
      </c>
      <c r="Y18" s="15">
        <v>3238548.31</v>
      </c>
      <c r="Z18" s="15">
        <v>1770532.76</v>
      </c>
      <c r="AA18" s="15">
        <v>13049719.300000001</v>
      </c>
      <c r="AB18" s="15">
        <v>4894212.95</v>
      </c>
      <c r="AC18" s="15">
        <v>486577.82</v>
      </c>
      <c r="AD18" s="15">
        <v>481960.32</v>
      </c>
      <c r="AE18" s="15">
        <v>0</v>
      </c>
      <c r="AF18" s="15">
        <v>0</v>
      </c>
      <c r="AG18" s="15">
        <v>1303011.33</v>
      </c>
      <c r="AH18" s="15">
        <v>40503.56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3672.02</v>
      </c>
      <c r="AT18" s="15">
        <v>669.81</v>
      </c>
      <c r="AU18" s="15">
        <v>93746.92</v>
      </c>
      <c r="AV18" s="15">
        <v>79365.490000000005</v>
      </c>
      <c r="AW18" s="15">
        <v>264769.15000000002</v>
      </c>
      <c r="AX18" s="15">
        <v>263716.83</v>
      </c>
      <c r="AY18" s="15">
        <v>22163.77</v>
      </c>
      <c r="AZ18" s="15">
        <v>7145.73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18462208.609999999</v>
      </c>
      <c r="BH18" s="15">
        <v>7538107.4500000002</v>
      </c>
      <c r="BI18" s="15">
        <v>6387.92</v>
      </c>
      <c r="BJ18" s="15">
        <v>8.6300000000000008</v>
      </c>
      <c r="BK18" s="15">
        <v>306909.73</v>
      </c>
      <c r="BL18" s="15">
        <v>59272.160000000003</v>
      </c>
      <c r="BM18" s="15">
        <v>0</v>
      </c>
      <c r="BN18" s="15">
        <v>0</v>
      </c>
      <c r="BO18" s="15">
        <v>0</v>
      </c>
      <c r="BP18" s="15">
        <v>0</v>
      </c>
      <c r="BQ18" s="15">
        <v>2102657.41</v>
      </c>
      <c r="BR18" s="15">
        <v>2095876.75</v>
      </c>
      <c r="BS18" s="15">
        <v>88002.73</v>
      </c>
      <c r="BT18" s="15">
        <v>24973.38</v>
      </c>
      <c r="BU18" s="15">
        <v>0</v>
      </c>
      <c r="BV18" s="15">
        <v>0</v>
      </c>
      <c r="BW18" s="15">
        <v>262881.34999999998</v>
      </c>
      <c r="BX18" s="15">
        <v>262772.93</v>
      </c>
      <c r="BY18" s="15">
        <v>622794.64</v>
      </c>
      <c r="BZ18" s="15">
        <v>224093.28</v>
      </c>
      <c r="CA18" s="15">
        <v>3389633.8</v>
      </c>
      <c r="CB18" s="15">
        <v>2666997.12</v>
      </c>
      <c r="CC18" s="15">
        <v>15072574.810000001</v>
      </c>
      <c r="CD18" s="15">
        <v>4871110.33</v>
      </c>
      <c r="CE18" s="11">
        <f t="shared" si="1"/>
        <v>2.6287050407414765</v>
      </c>
      <c r="CF18" s="11">
        <f t="shared" si="0"/>
        <v>3.9104977796715188</v>
      </c>
      <c r="CG18" s="14"/>
      <c r="CH18" s="14"/>
      <c r="CI18" s="42"/>
      <c r="CJ18" s="42"/>
      <c r="CK18" s="16"/>
      <c r="CL18" s="20"/>
      <c r="CM18" s="20"/>
      <c r="CN18" s="18"/>
      <c r="CO18" s="18"/>
    </row>
    <row r="19" spans="1:93" s="12" customFormat="1" x14ac:dyDescent="0.25">
      <c r="A19" s="9">
        <v>10</v>
      </c>
      <c r="B19" s="10">
        <v>46064</v>
      </c>
      <c r="C19" s="15">
        <v>2272077.7799999998</v>
      </c>
      <c r="D19" s="15">
        <v>1737661.28</v>
      </c>
      <c r="E19" s="15">
        <v>5259291.38</v>
      </c>
      <c r="F19" s="15">
        <v>0</v>
      </c>
      <c r="G19" s="15">
        <v>6002668.2999999998</v>
      </c>
      <c r="H19" s="15">
        <v>0</v>
      </c>
      <c r="I19" s="15">
        <v>0</v>
      </c>
      <c r="J19" s="15"/>
      <c r="K19" s="15">
        <v>20577000</v>
      </c>
      <c r="L19" s="15"/>
      <c r="M19" s="15">
        <v>0</v>
      </c>
      <c r="N19" s="15"/>
      <c r="O19" s="15">
        <v>13509887.1</v>
      </c>
      <c r="P19" s="15">
        <v>13509887.1</v>
      </c>
      <c r="Q19" s="15">
        <v>0</v>
      </c>
      <c r="R19" s="15">
        <v>0</v>
      </c>
      <c r="S19" s="15">
        <v>3811887.09</v>
      </c>
      <c r="T19" s="15">
        <v>3811887.09</v>
      </c>
      <c r="U19" s="15">
        <v>12200690.58</v>
      </c>
      <c r="V19" s="15"/>
      <c r="W19" s="15">
        <v>39232121.07</v>
      </c>
      <c r="X19" s="15">
        <v>19059435.469999999</v>
      </c>
      <c r="Y19" s="15">
        <v>3187652.25</v>
      </c>
      <c r="Z19" s="15">
        <v>1778791.75</v>
      </c>
      <c r="AA19" s="15">
        <v>13073941.99</v>
      </c>
      <c r="AB19" s="15">
        <v>4894422.01</v>
      </c>
      <c r="AC19" s="15">
        <v>367253.62</v>
      </c>
      <c r="AD19" s="15">
        <v>362657.87</v>
      </c>
      <c r="AE19" s="15">
        <v>24.1</v>
      </c>
      <c r="AF19" s="15">
        <v>0</v>
      </c>
      <c r="AG19" s="15">
        <v>1382892.96</v>
      </c>
      <c r="AH19" s="15">
        <v>40673.35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3671.67</v>
      </c>
      <c r="AT19" s="15">
        <v>669.47</v>
      </c>
      <c r="AU19" s="15">
        <v>108485.97</v>
      </c>
      <c r="AV19" s="15">
        <v>79377.95</v>
      </c>
      <c r="AW19" s="15">
        <v>290171.48</v>
      </c>
      <c r="AX19" s="15">
        <v>289787.65000000002</v>
      </c>
      <c r="AY19" s="15">
        <v>22321.52</v>
      </c>
      <c r="AZ19" s="15">
        <v>7165.89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18436415.559999999</v>
      </c>
      <c r="BH19" s="15">
        <v>7453545.9299999997</v>
      </c>
      <c r="BI19" s="15">
        <v>6432.39</v>
      </c>
      <c r="BJ19" s="15">
        <v>8.6300000000000008</v>
      </c>
      <c r="BK19" s="15">
        <v>287912.62</v>
      </c>
      <c r="BL19" s="15">
        <v>39558.18</v>
      </c>
      <c r="BM19" s="15">
        <v>0</v>
      </c>
      <c r="BN19" s="15">
        <v>0</v>
      </c>
      <c r="BO19" s="15">
        <v>0</v>
      </c>
      <c r="BP19" s="15">
        <v>0</v>
      </c>
      <c r="BQ19" s="15">
        <v>2034592.62</v>
      </c>
      <c r="BR19" s="15">
        <v>2028222.28</v>
      </c>
      <c r="BS19" s="15">
        <v>88030.22</v>
      </c>
      <c r="BT19" s="15">
        <v>25000.86</v>
      </c>
      <c r="BU19" s="15">
        <v>0</v>
      </c>
      <c r="BV19" s="15">
        <v>0</v>
      </c>
      <c r="BW19" s="15">
        <v>289871.88</v>
      </c>
      <c r="BX19" s="15">
        <v>289637.84999999998</v>
      </c>
      <c r="BY19" s="15">
        <v>435681.51</v>
      </c>
      <c r="BZ19" s="15">
        <v>188615.31</v>
      </c>
      <c r="CA19" s="15">
        <v>3142521.24</v>
      </c>
      <c r="CB19" s="15">
        <v>2571043.11</v>
      </c>
      <c r="CC19" s="15">
        <v>15293894.32</v>
      </c>
      <c r="CD19" s="15">
        <v>4882502.83</v>
      </c>
      <c r="CE19" s="11">
        <f t="shared" si="1"/>
        <v>2.5652146045429194</v>
      </c>
      <c r="CF19" s="11">
        <f t="shared" si="0"/>
        <v>3.9036199534573539</v>
      </c>
      <c r="CG19" s="14"/>
      <c r="CH19" s="14"/>
      <c r="CI19" s="42"/>
      <c r="CJ19" s="42"/>
      <c r="CK19" s="16"/>
      <c r="CL19" s="20"/>
      <c r="CM19" s="20"/>
      <c r="CN19" s="18"/>
      <c r="CO19" s="18"/>
    </row>
    <row r="20" spans="1:93" s="12" customFormat="1" x14ac:dyDescent="0.25">
      <c r="A20" s="9">
        <v>11</v>
      </c>
      <c r="B20" s="10">
        <v>46065</v>
      </c>
      <c r="C20" s="15">
        <v>2213639.0099999998</v>
      </c>
      <c r="D20" s="15">
        <v>1683113.85</v>
      </c>
      <c r="E20" s="15">
        <v>19980315.370000001</v>
      </c>
      <c r="F20" s="15">
        <v>0</v>
      </c>
      <c r="G20" s="15">
        <v>6158420.4000000004</v>
      </c>
      <c r="H20" s="15">
        <v>0</v>
      </c>
      <c r="I20" s="15">
        <v>0</v>
      </c>
      <c r="J20" s="15"/>
      <c r="K20" s="15">
        <v>5577000</v>
      </c>
      <c r="L20" s="15"/>
      <c r="M20" s="15">
        <v>0</v>
      </c>
      <c r="N20" s="15"/>
      <c r="O20" s="15">
        <v>13534649.699999999</v>
      </c>
      <c r="P20" s="15">
        <v>13534649.699999999</v>
      </c>
      <c r="Q20" s="15">
        <v>0</v>
      </c>
      <c r="R20" s="15">
        <v>0</v>
      </c>
      <c r="S20" s="15">
        <v>3804440.89</v>
      </c>
      <c r="T20" s="15">
        <v>3804440.89</v>
      </c>
      <c r="U20" s="15">
        <v>12200690.58</v>
      </c>
      <c r="V20" s="15"/>
      <c r="W20" s="15">
        <v>39067774.780000001</v>
      </c>
      <c r="X20" s="15">
        <v>19022204.440000001</v>
      </c>
      <c r="Y20" s="15">
        <v>3173517.23</v>
      </c>
      <c r="Z20" s="15">
        <v>1780327.77</v>
      </c>
      <c r="AA20" s="15">
        <v>13102159.529999999</v>
      </c>
      <c r="AB20" s="15">
        <v>4918821.8</v>
      </c>
      <c r="AC20" s="15">
        <v>395370.37</v>
      </c>
      <c r="AD20" s="15">
        <v>390786.17</v>
      </c>
      <c r="AE20" s="15">
        <v>0.43</v>
      </c>
      <c r="AF20" s="15">
        <v>0</v>
      </c>
      <c r="AG20" s="15">
        <v>1869492.62</v>
      </c>
      <c r="AH20" s="15">
        <v>40600.629999999997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3672.67</v>
      </c>
      <c r="AT20" s="15">
        <v>670.46</v>
      </c>
      <c r="AU20" s="15">
        <v>100405.96</v>
      </c>
      <c r="AV20" s="15">
        <v>79475.98</v>
      </c>
      <c r="AW20" s="15">
        <v>265388.21999999997</v>
      </c>
      <c r="AX20" s="15">
        <v>265160.78999999998</v>
      </c>
      <c r="AY20" s="15">
        <v>22763.24</v>
      </c>
      <c r="AZ20" s="15">
        <v>7179.2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18932770.260000002</v>
      </c>
      <c r="BH20" s="15">
        <v>7483022.8099999996</v>
      </c>
      <c r="BI20" s="15">
        <v>6654.04</v>
      </c>
      <c r="BJ20" s="15">
        <v>8.65</v>
      </c>
      <c r="BK20" s="15">
        <v>299656.48</v>
      </c>
      <c r="BL20" s="15">
        <v>43849.41</v>
      </c>
      <c r="BM20" s="15">
        <v>0</v>
      </c>
      <c r="BN20" s="15">
        <v>0</v>
      </c>
      <c r="BO20" s="15">
        <v>0</v>
      </c>
      <c r="BP20" s="15">
        <v>0</v>
      </c>
      <c r="BQ20" s="15">
        <v>2180615.84</v>
      </c>
      <c r="BR20" s="15">
        <v>2170117.14</v>
      </c>
      <c r="BS20" s="15">
        <v>92559.72</v>
      </c>
      <c r="BT20" s="15">
        <v>25043.759999999998</v>
      </c>
      <c r="BU20" s="15">
        <v>0</v>
      </c>
      <c r="BV20" s="15">
        <v>0</v>
      </c>
      <c r="BW20" s="15">
        <v>265123.65999999997</v>
      </c>
      <c r="BX20" s="15">
        <v>265028.51</v>
      </c>
      <c r="BY20" s="15">
        <v>422659.21</v>
      </c>
      <c r="BZ20" s="15">
        <v>186095.28</v>
      </c>
      <c r="CA20" s="15">
        <v>3267268.95</v>
      </c>
      <c r="CB20" s="15">
        <v>2690142.75</v>
      </c>
      <c r="CC20" s="15">
        <v>15665501.310000001</v>
      </c>
      <c r="CD20" s="15">
        <v>4792880.0599999996</v>
      </c>
      <c r="CE20" s="11">
        <f t="shared" si="1"/>
        <v>2.4938732573506135</v>
      </c>
      <c r="CF20" s="11">
        <f t="shared" si="0"/>
        <v>3.9688463307800785</v>
      </c>
      <c r="CG20" s="14"/>
      <c r="CH20" s="14"/>
      <c r="CI20" s="42"/>
      <c r="CJ20" s="42"/>
      <c r="CK20" s="16"/>
      <c r="CL20" s="20"/>
      <c r="CM20" s="20"/>
      <c r="CN20" s="18"/>
      <c r="CO20" s="18"/>
    </row>
    <row r="21" spans="1:93" s="12" customFormat="1" x14ac:dyDescent="0.25">
      <c r="A21" s="9">
        <v>12</v>
      </c>
      <c r="B21" s="10">
        <v>46066</v>
      </c>
      <c r="C21" s="15">
        <v>2148844.84</v>
      </c>
      <c r="D21" s="15">
        <v>1597505.61</v>
      </c>
      <c r="E21" s="15">
        <v>2126902.9900000002</v>
      </c>
      <c r="F21" s="15">
        <v>0</v>
      </c>
      <c r="G21" s="15">
        <v>6160682.21</v>
      </c>
      <c r="H21" s="15">
        <v>0</v>
      </c>
      <c r="I21" s="15">
        <v>0</v>
      </c>
      <c r="J21" s="15"/>
      <c r="K21" s="15">
        <v>23577000</v>
      </c>
      <c r="L21" s="15"/>
      <c r="M21" s="15">
        <v>0</v>
      </c>
      <c r="N21" s="15"/>
      <c r="O21" s="15">
        <v>13518436.4</v>
      </c>
      <c r="P21" s="15">
        <v>13518436.4</v>
      </c>
      <c r="Q21" s="15">
        <v>0</v>
      </c>
      <c r="R21" s="15">
        <v>0</v>
      </c>
      <c r="S21" s="15">
        <v>3778985.5</v>
      </c>
      <c r="T21" s="15">
        <v>3778985.5</v>
      </c>
      <c r="U21" s="15">
        <v>12200690.58</v>
      </c>
      <c r="V21" s="15"/>
      <c r="W21" s="15">
        <v>39110161.359999999</v>
      </c>
      <c r="X21" s="15">
        <v>18894927.52</v>
      </c>
      <c r="Y21" s="15">
        <v>3139300.21</v>
      </c>
      <c r="Z21" s="15">
        <v>1771669.28</v>
      </c>
      <c r="AA21" s="15">
        <v>13040071.949999999</v>
      </c>
      <c r="AB21" s="15">
        <v>4879259.9000000004</v>
      </c>
      <c r="AC21" s="15">
        <v>655112.76</v>
      </c>
      <c r="AD21" s="15">
        <v>650545.80000000005</v>
      </c>
      <c r="AE21" s="15">
        <v>52.73</v>
      </c>
      <c r="AF21" s="15">
        <v>0</v>
      </c>
      <c r="AG21" s="15">
        <v>1786992.98</v>
      </c>
      <c r="AH21" s="15">
        <v>33657.620000000003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3671.75</v>
      </c>
      <c r="AT21" s="15">
        <v>669.55</v>
      </c>
      <c r="AU21" s="15">
        <v>101184.78</v>
      </c>
      <c r="AV21" s="15">
        <v>79314.149999999994</v>
      </c>
      <c r="AW21" s="15">
        <v>212936.13</v>
      </c>
      <c r="AX21" s="15">
        <v>212849.05</v>
      </c>
      <c r="AY21" s="15">
        <v>22579.98</v>
      </c>
      <c r="AZ21" s="15">
        <v>7171.39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18961903.260000002</v>
      </c>
      <c r="BH21" s="15">
        <v>7635136.75</v>
      </c>
      <c r="BI21" s="15">
        <v>6380.12</v>
      </c>
      <c r="BJ21" s="15">
        <v>8.6199999999999992</v>
      </c>
      <c r="BK21" s="15">
        <v>295187.94</v>
      </c>
      <c r="BL21" s="15">
        <v>43812.25</v>
      </c>
      <c r="BM21" s="15">
        <v>0</v>
      </c>
      <c r="BN21" s="15">
        <v>0</v>
      </c>
      <c r="BO21" s="15">
        <v>0</v>
      </c>
      <c r="BP21" s="15">
        <v>0</v>
      </c>
      <c r="BQ21" s="15">
        <v>2474125.15</v>
      </c>
      <c r="BR21" s="15">
        <v>2457399.67</v>
      </c>
      <c r="BS21" s="15">
        <v>92528.37</v>
      </c>
      <c r="BT21" s="15">
        <v>25012.42</v>
      </c>
      <c r="BU21" s="15">
        <v>0</v>
      </c>
      <c r="BV21" s="15">
        <v>0</v>
      </c>
      <c r="BW21" s="15">
        <v>213235.11</v>
      </c>
      <c r="BX21" s="15">
        <v>213000.44</v>
      </c>
      <c r="BY21" s="15">
        <v>396314.64</v>
      </c>
      <c r="BZ21" s="15">
        <v>189020.82</v>
      </c>
      <c r="CA21" s="15">
        <v>3477771.34</v>
      </c>
      <c r="CB21" s="15">
        <v>2928254.22</v>
      </c>
      <c r="CC21" s="15">
        <v>15484131.93</v>
      </c>
      <c r="CD21" s="15">
        <v>4706882.54</v>
      </c>
      <c r="CE21" s="11">
        <f t="shared" si="1"/>
        <v>2.5258220181026321</v>
      </c>
      <c r="CF21" s="11">
        <f t="shared" si="0"/>
        <v>4.0143188956654949</v>
      </c>
      <c r="CG21" s="14"/>
      <c r="CH21" s="14"/>
      <c r="CI21" s="42"/>
      <c r="CJ21" s="42"/>
      <c r="CK21" s="16"/>
      <c r="CL21" s="20"/>
      <c r="CM21" s="20"/>
      <c r="CN21" s="18"/>
      <c r="CO21" s="18"/>
    </row>
    <row r="22" spans="1:93" s="12" customFormat="1" x14ac:dyDescent="0.25">
      <c r="A22" s="9">
        <v>13</v>
      </c>
      <c r="B22" s="10">
        <v>46067</v>
      </c>
      <c r="C22" s="15">
        <v>2111166.25</v>
      </c>
      <c r="D22" s="15">
        <v>1490074.4</v>
      </c>
      <c r="E22" s="15">
        <v>2492166.1800000002</v>
      </c>
      <c r="F22" s="15">
        <v>0</v>
      </c>
      <c r="G22" s="15">
        <v>6162955.9000000004</v>
      </c>
      <c r="H22" s="15">
        <v>0</v>
      </c>
      <c r="I22" s="15">
        <v>0</v>
      </c>
      <c r="J22" s="15"/>
      <c r="K22" s="15">
        <v>23177000</v>
      </c>
      <c r="L22" s="15"/>
      <c r="M22" s="15">
        <v>0</v>
      </c>
      <c r="N22" s="15"/>
      <c r="O22" s="15">
        <v>13495467</v>
      </c>
      <c r="P22" s="15">
        <v>13495467</v>
      </c>
      <c r="Q22" s="15">
        <v>0</v>
      </c>
      <c r="R22" s="15">
        <v>0</v>
      </c>
      <c r="S22" s="15">
        <v>3746385.35</v>
      </c>
      <c r="T22" s="15">
        <v>3746385.35</v>
      </c>
      <c r="U22" s="15">
        <v>12200690.58</v>
      </c>
      <c r="V22" s="15"/>
      <c r="W22" s="15">
        <v>38984450.090000004</v>
      </c>
      <c r="X22" s="15">
        <v>18731926.75</v>
      </c>
      <c r="Y22" s="15">
        <v>3161157.81</v>
      </c>
      <c r="Z22" s="15">
        <v>1769376.73</v>
      </c>
      <c r="AA22" s="15">
        <v>12960545.18</v>
      </c>
      <c r="AB22" s="15">
        <v>4836884.03</v>
      </c>
      <c r="AC22" s="15">
        <v>653502.32999999996</v>
      </c>
      <c r="AD22" s="15">
        <v>648953.05000000005</v>
      </c>
      <c r="AE22" s="15">
        <v>31.83</v>
      </c>
      <c r="AF22" s="15">
        <v>0</v>
      </c>
      <c r="AG22" s="15">
        <v>1978623.29</v>
      </c>
      <c r="AH22" s="15">
        <v>42218.26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3002.2</v>
      </c>
      <c r="AT22" s="15">
        <v>0</v>
      </c>
      <c r="AU22" s="15">
        <v>100303.92</v>
      </c>
      <c r="AV22" s="15">
        <v>79203.33</v>
      </c>
      <c r="AW22" s="15">
        <v>234066.5</v>
      </c>
      <c r="AX22" s="15">
        <v>233927.26</v>
      </c>
      <c r="AY22" s="15">
        <v>22227.5</v>
      </c>
      <c r="AZ22" s="15">
        <v>7157.15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19113460.57</v>
      </c>
      <c r="BH22" s="15">
        <v>7617719.8099999996</v>
      </c>
      <c r="BI22" s="15">
        <v>6191.51</v>
      </c>
      <c r="BJ22" s="15">
        <v>8.6199999999999992</v>
      </c>
      <c r="BK22" s="15">
        <v>294067.39</v>
      </c>
      <c r="BL22" s="15">
        <v>40459.53</v>
      </c>
      <c r="BM22" s="15">
        <v>0</v>
      </c>
      <c r="BN22" s="15">
        <v>0</v>
      </c>
      <c r="BO22" s="15">
        <v>0</v>
      </c>
      <c r="BP22" s="15">
        <v>0</v>
      </c>
      <c r="BQ22" s="15">
        <v>2650828.84</v>
      </c>
      <c r="BR22" s="15">
        <v>2472874.96</v>
      </c>
      <c r="BS22" s="15">
        <v>92492.49</v>
      </c>
      <c r="BT22" s="15">
        <v>24976.53</v>
      </c>
      <c r="BU22" s="15">
        <v>0</v>
      </c>
      <c r="BV22" s="15">
        <v>0</v>
      </c>
      <c r="BW22" s="15">
        <v>233885.87</v>
      </c>
      <c r="BX22" s="15">
        <v>233836.94</v>
      </c>
      <c r="BY22" s="15">
        <v>400736.28</v>
      </c>
      <c r="BZ22" s="15">
        <v>182305.19</v>
      </c>
      <c r="CA22" s="15">
        <v>3678202.39</v>
      </c>
      <c r="CB22" s="15">
        <v>2954461.78</v>
      </c>
      <c r="CC22" s="15">
        <v>15435258.18</v>
      </c>
      <c r="CD22" s="15">
        <v>4663258.03</v>
      </c>
      <c r="CE22" s="11">
        <f t="shared" si="1"/>
        <v>2.525675284169429</v>
      </c>
      <c r="CF22" s="11">
        <f t="shared" si="0"/>
        <v>4.0169183496800835</v>
      </c>
      <c r="CG22" s="14"/>
      <c r="CH22" s="14"/>
      <c r="CI22" s="42"/>
      <c r="CJ22" s="42"/>
      <c r="CK22" s="16"/>
      <c r="CL22" s="20"/>
      <c r="CM22" s="20"/>
      <c r="CN22" s="18"/>
      <c r="CO22" s="18"/>
    </row>
    <row r="23" spans="1:93" s="12" customFormat="1" x14ac:dyDescent="0.25">
      <c r="A23" s="9">
        <v>14</v>
      </c>
      <c r="B23" s="10">
        <v>46070</v>
      </c>
      <c r="C23" s="15">
        <v>2012399.57</v>
      </c>
      <c r="D23" s="15">
        <v>1438761.09</v>
      </c>
      <c r="E23" s="15">
        <v>2878065.96</v>
      </c>
      <c r="F23" s="15">
        <v>0</v>
      </c>
      <c r="G23" s="15">
        <v>6169774.2300000004</v>
      </c>
      <c r="H23" s="15">
        <v>0</v>
      </c>
      <c r="I23" s="15">
        <v>0</v>
      </c>
      <c r="J23" s="15"/>
      <c r="K23" s="15">
        <v>23177000</v>
      </c>
      <c r="L23" s="15"/>
      <c r="M23" s="15">
        <v>0</v>
      </c>
      <c r="N23" s="15"/>
      <c r="O23" s="15">
        <v>13526572</v>
      </c>
      <c r="P23" s="15">
        <v>13526572</v>
      </c>
      <c r="Q23" s="15">
        <v>0</v>
      </c>
      <c r="R23" s="15">
        <v>0</v>
      </c>
      <c r="S23" s="15">
        <v>3741333.27</v>
      </c>
      <c r="T23" s="15">
        <v>3741333.27</v>
      </c>
      <c r="U23" s="15">
        <v>12200690.58</v>
      </c>
      <c r="V23" s="15"/>
      <c r="W23" s="15">
        <v>39304454.450000003</v>
      </c>
      <c r="X23" s="15">
        <v>18706666.370000001</v>
      </c>
      <c r="Y23" s="15">
        <v>3169828.51</v>
      </c>
      <c r="Z23" s="15">
        <v>1776202.39</v>
      </c>
      <c r="AA23" s="15">
        <v>13135164.369999999</v>
      </c>
      <c r="AB23" s="15">
        <v>4852108.66</v>
      </c>
      <c r="AC23" s="15">
        <v>653709.27</v>
      </c>
      <c r="AD23" s="15">
        <v>649162.23</v>
      </c>
      <c r="AE23" s="15">
        <v>0</v>
      </c>
      <c r="AF23" s="15">
        <v>0</v>
      </c>
      <c r="AG23" s="15">
        <v>2084051.53</v>
      </c>
      <c r="AH23" s="15">
        <v>16091.89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3002.2</v>
      </c>
      <c r="AT23" s="15">
        <v>0</v>
      </c>
      <c r="AU23" s="15">
        <v>98752.52</v>
      </c>
      <c r="AV23" s="15">
        <v>79313.429999999993</v>
      </c>
      <c r="AW23" s="15">
        <v>588685.86</v>
      </c>
      <c r="AX23" s="15">
        <v>393889.57</v>
      </c>
      <c r="AY23" s="15">
        <v>22244.11</v>
      </c>
      <c r="AZ23" s="15">
        <v>7173.5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19755438.379999999</v>
      </c>
      <c r="BH23" s="15">
        <v>7773941.6699999999</v>
      </c>
      <c r="BI23" s="15">
        <v>6432.72</v>
      </c>
      <c r="BJ23" s="15">
        <v>8.64</v>
      </c>
      <c r="BK23" s="15">
        <v>305291.78000000003</v>
      </c>
      <c r="BL23" s="15">
        <v>40811.33</v>
      </c>
      <c r="BM23" s="15">
        <v>0</v>
      </c>
      <c r="BN23" s="15">
        <v>0</v>
      </c>
      <c r="BO23" s="15">
        <v>0</v>
      </c>
      <c r="BP23" s="15">
        <v>0</v>
      </c>
      <c r="BQ23" s="15">
        <v>1897346.99</v>
      </c>
      <c r="BR23" s="15">
        <v>1890976.65</v>
      </c>
      <c r="BS23" s="15">
        <v>72889.61</v>
      </c>
      <c r="BT23" s="15">
        <v>5373.65</v>
      </c>
      <c r="BU23" s="15">
        <v>0</v>
      </c>
      <c r="BV23" s="15">
        <v>0</v>
      </c>
      <c r="BW23" s="15">
        <v>587765.85</v>
      </c>
      <c r="BX23" s="15">
        <v>587710.9</v>
      </c>
      <c r="BY23" s="15">
        <v>1091899.6299999999</v>
      </c>
      <c r="BZ23" s="15">
        <v>725506.5</v>
      </c>
      <c r="CA23" s="15">
        <v>3961626.59</v>
      </c>
      <c r="CB23" s="15">
        <v>3250387.67</v>
      </c>
      <c r="CC23" s="15">
        <v>15793811.789999999</v>
      </c>
      <c r="CD23" s="15">
        <v>4523554</v>
      </c>
      <c r="CE23" s="11">
        <f t="shared" si="1"/>
        <v>2.488598380973869</v>
      </c>
      <c r="CF23" s="11">
        <f t="shared" si="0"/>
        <v>4.1353914134771026</v>
      </c>
      <c r="CG23" s="14"/>
      <c r="CH23" s="14"/>
      <c r="CI23" s="42"/>
      <c r="CJ23" s="42"/>
      <c r="CK23" s="16"/>
      <c r="CL23" s="20"/>
      <c r="CM23" s="20"/>
      <c r="CN23" s="18"/>
      <c r="CO23" s="18"/>
    </row>
    <row r="24" spans="1:93" s="12" customFormat="1" x14ac:dyDescent="0.25">
      <c r="A24" s="9">
        <v>15</v>
      </c>
      <c r="B24" s="10">
        <v>46071</v>
      </c>
      <c r="C24" s="15">
        <v>1914160.12</v>
      </c>
      <c r="D24" s="15">
        <v>1403978.64</v>
      </c>
      <c r="E24" s="15">
        <v>2012435.42</v>
      </c>
      <c r="F24" s="15">
        <v>0</v>
      </c>
      <c r="G24" s="15">
        <v>6226091.4500000002</v>
      </c>
      <c r="H24" s="15">
        <v>0</v>
      </c>
      <c r="I24" s="15">
        <v>0</v>
      </c>
      <c r="J24" s="15"/>
      <c r="K24" s="15">
        <v>23577000</v>
      </c>
      <c r="L24" s="15"/>
      <c r="M24" s="15">
        <v>0</v>
      </c>
      <c r="N24" s="15"/>
      <c r="O24" s="15">
        <v>16102105.5</v>
      </c>
      <c r="P24" s="15">
        <v>16102105.5</v>
      </c>
      <c r="Q24" s="15">
        <v>0</v>
      </c>
      <c r="R24" s="15">
        <v>0</v>
      </c>
      <c r="S24" s="15">
        <v>1956941.92</v>
      </c>
      <c r="T24" s="15">
        <v>1956941.92</v>
      </c>
      <c r="U24" s="15">
        <v>12200690.58</v>
      </c>
      <c r="V24" s="15"/>
      <c r="W24" s="15">
        <v>39588043.829999998</v>
      </c>
      <c r="X24" s="15">
        <v>19463026.059999999</v>
      </c>
      <c r="Y24" s="15">
        <v>3121051.09</v>
      </c>
      <c r="Z24" s="15">
        <v>1774443.97</v>
      </c>
      <c r="AA24" s="15">
        <v>13064186.720000001</v>
      </c>
      <c r="AB24" s="15">
        <v>4867617.74</v>
      </c>
      <c r="AC24" s="15">
        <v>728516.55</v>
      </c>
      <c r="AD24" s="15">
        <v>723997.63</v>
      </c>
      <c r="AE24" s="15">
        <v>126.5</v>
      </c>
      <c r="AF24" s="15">
        <v>0</v>
      </c>
      <c r="AG24" s="15">
        <v>1976398.48</v>
      </c>
      <c r="AH24" s="15">
        <v>16244.96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3002.2</v>
      </c>
      <c r="AT24" s="15">
        <v>0</v>
      </c>
      <c r="AU24" s="15">
        <v>101583.56</v>
      </c>
      <c r="AV24" s="15">
        <v>79564.59</v>
      </c>
      <c r="AW24" s="15">
        <v>364236.49</v>
      </c>
      <c r="AX24" s="15">
        <v>364102</v>
      </c>
      <c r="AY24" s="15">
        <v>22310.22</v>
      </c>
      <c r="AZ24" s="15">
        <v>7182.92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19381411.800000001</v>
      </c>
      <c r="BH24" s="15">
        <v>7833153.7999999998</v>
      </c>
      <c r="BI24" s="15">
        <v>6233.57</v>
      </c>
      <c r="BJ24" s="15">
        <v>8.65</v>
      </c>
      <c r="BK24" s="15">
        <v>308531.40000000002</v>
      </c>
      <c r="BL24" s="15">
        <v>40858.58</v>
      </c>
      <c r="BM24" s="15">
        <v>0</v>
      </c>
      <c r="BN24" s="15">
        <v>0</v>
      </c>
      <c r="BO24" s="15">
        <v>0</v>
      </c>
      <c r="BP24" s="15">
        <v>0</v>
      </c>
      <c r="BQ24" s="15">
        <v>1319621.26</v>
      </c>
      <c r="BR24" s="15">
        <v>1306369.54</v>
      </c>
      <c r="BS24" s="15">
        <v>72893.16</v>
      </c>
      <c r="BT24" s="15">
        <v>5377.2</v>
      </c>
      <c r="BU24" s="15">
        <v>0</v>
      </c>
      <c r="BV24" s="15">
        <v>0</v>
      </c>
      <c r="BW24" s="15">
        <v>364377.39</v>
      </c>
      <c r="BX24" s="15">
        <v>364172.46</v>
      </c>
      <c r="BY24" s="15">
        <v>869658.89</v>
      </c>
      <c r="BZ24" s="15">
        <v>686422.74</v>
      </c>
      <c r="CA24" s="15">
        <v>2941315.67</v>
      </c>
      <c r="CB24" s="15">
        <v>2403209.17</v>
      </c>
      <c r="CC24" s="15">
        <v>16440096.130000001</v>
      </c>
      <c r="CD24" s="15">
        <v>5429944.6299999999</v>
      </c>
      <c r="CE24" s="11">
        <f t="shared" si="1"/>
        <v>2.4080177826794738</v>
      </c>
      <c r="CF24" s="11">
        <f t="shared" si="0"/>
        <v>3.5843875741325926</v>
      </c>
      <c r="CG24" s="14"/>
      <c r="CH24" s="14"/>
      <c r="CI24" s="42"/>
      <c r="CJ24" s="42"/>
      <c r="CK24" s="16"/>
      <c r="CL24" s="20"/>
      <c r="CM24" s="20"/>
      <c r="CN24" s="18"/>
      <c r="CO24" s="18"/>
    </row>
    <row r="25" spans="1:93" s="12" customFormat="1" x14ac:dyDescent="0.25">
      <c r="A25" s="9">
        <v>16</v>
      </c>
      <c r="B25" s="10">
        <v>46072</v>
      </c>
      <c r="C25" s="15">
        <v>2370999.25</v>
      </c>
      <c r="D25" s="15">
        <v>1837902.24</v>
      </c>
      <c r="E25" s="15">
        <v>4849997.08</v>
      </c>
      <c r="F25" s="15">
        <v>0</v>
      </c>
      <c r="G25" s="15">
        <v>6397503.0599999996</v>
      </c>
      <c r="H25" s="15">
        <v>0</v>
      </c>
      <c r="I25" s="15">
        <v>0</v>
      </c>
      <c r="J25" s="15"/>
      <c r="K25" s="15">
        <v>20577000</v>
      </c>
      <c r="L25" s="15"/>
      <c r="M25" s="15">
        <v>0</v>
      </c>
      <c r="N25" s="15"/>
      <c r="O25" s="15">
        <v>16121772.6</v>
      </c>
      <c r="P25" s="15">
        <v>16121772.6</v>
      </c>
      <c r="Q25" s="15">
        <v>0</v>
      </c>
      <c r="R25" s="15">
        <v>0</v>
      </c>
      <c r="S25" s="15">
        <v>1882563.41</v>
      </c>
      <c r="T25" s="15">
        <v>1882563.41</v>
      </c>
      <c r="U25" s="15">
        <v>12200690.58</v>
      </c>
      <c r="V25" s="15"/>
      <c r="W25" s="15">
        <v>39999144.82</v>
      </c>
      <c r="X25" s="15">
        <v>19842238.25</v>
      </c>
      <c r="Y25" s="15">
        <v>3108719.22</v>
      </c>
      <c r="Z25" s="15">
        <v>1776049.06</v>
      </c>
      <c r="AA25" s="15">
        <v>13079714.960000001</v>
      </c>
      <c r="AB25" s="15">
        <v>4876997.43</v>
      </c>
      <c r="AC25" s="15">
        <v>618108.97</v>
      </c>
      <c r="AD25" s="15">
        <v>613615.68000000005</v>
      </c>
      <c r="AE25" s="15">
        <v>4.6100000000000003</v>
      </c>
      <c r="AF25" s="15">
        <v>0</v>
      </c>
      <c r="AG25" s="15">
        <v>2361813.25</v>
      </c>
      <c r="AH25" s="15">
        <v>16263.06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6.1</v>
      </c>
      <c r="AR25" s="15">
        <v>0</v>
      </c>
      <c r="AS25" s="15">
        <v>3000</v>
      </c>
      <c r="AT25" s="15">
        <v>0</v>
      </c>
      <c r="AU25" s="15">
        <v>97566.69</v>
      </c>
      <c r="AV25" s="15">
        <v>79644.5</v>
      </c>
      <c r="AW25" s="15">
        <v>361908.53</v>
      </c>
      <c r="AX25" s="15">
        <v>361664.81</v>
      </c>
      <c r="AY25" s="15">
        <v>22325.51</v>
      </c>
      <c r="AZ25" s="15">
        <v>7191.11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19653167.829999998</v>
      </c>
      <c r="BH25" s="15">
        <v>7731425.6600000001</v>
      </c>
      <c r="BI25" s="15">
        <v>6335.11</v>
      </c>
      <c r="BJ25" s="15">
        <v>8.7200000000000006</v>
      </c>
      <c r="BK25" s="15">
        <v>327578.90999999997</v>
      </c>
      <c r="BL25" s="15">
        <v>42865.95</v>
      </c>
      <c r="BM25" s="15">
        <v>0</v>
      </c>
      <c r="BN25" s="15">
        <v>0</v>
      </c>
      <c r="BO25" s="15">
        <v>0</v>
      </c>
      <c r="BP25" s="15">
        <v>0</v>
      </c>
      <c r="BQ25" s="15">
        <v>1331000.53</v>
      </c>
      <c r="BR25" s="15">
        <v>1319115.46</v>
      </c>
      <c r="BS25" s="15">
        <v>72757.119999999995</v>
      </c>
      <c r="BT25" s="15">
        <v>5378.05</v>
      </c>
      <c r="BU25" s="15">
        <v>0</v>
      </c>
      <c r="BV25" s="15">
        <v>0</v>
      </c>
      <c r="BW25" s="15">
        <v>361503.99</v>
      </c>
      <c r="BX25" s="15">
        <v>361462.54</v>
      </c>
      <c r="BY25" s="15">
        <v>367094.18</v>
      </c>
      <c r="BZ25" s="15">
        <v>176514.05</v>
      </c>
      <c r="CA25" s="15">
        <v>2466269.85</v>
      </c>
      <c r="CB25" s="15">
        <v>1905344.78</v>
      </c>
      <c r="CC25" s="15">
        <v>17186897.989999998</v>
      </c>
      <c r="CD25" s="15">
        <v>5826080.8899999997</v>
      </c>
      <c r="CE25" s="11">
        <f t="shared" si="1"/>
        <v>2.3273044875970665</v>
      </c>
      <c r="CF25" s="11">
        <f t="shared" si="0"/>
        <v>3.4057608578791978</v>
      </c>
      <c r="CG25" s="14"/>
      <c r="CH25" s="14"/>
      <c r="CI25" s="42"/>
      <c r="CJ25" s="42"/>
      <c r="CK25" s="16"/>
      <c r="CL25" s="20"/>
      <c r="CM25" s="20"/>
      <c r="CN25" s="18"/>
      <c r="CO25" s="18"/>
    </row>
    <row r="26" spans="1:93" s="12" customFormat="1" x14ac:dyDescent="0.25">
      <c r="A26" s="9">
        <v>17</v>
      </c>
      <c r="B26" s="10">
        <v>46073</v>
      </c>
      <c r="C26" s="15">
        <v>2310647.38</v>
      </c>
      <c r="D26" s="15">
        <v>1789357.14</v>
      </c>
      <c r="E26" s="15">
        <v>4488005.9000000004</v>
      </c>
      <c r="F26" s="15">
        <v>0</v>
      </c>
      <c r="G26" s="15">
        <v>6399821.9900000002</v>
      </c>
      <c r="H26" s="15">
        <v>0</v>
      </c>
      <c r="I26" s="15">
        <v>0</v>
      </c>
      <c r="J26" s="15"/>
      <c r="K26" s="15">
        <v>20577000</v>
      </c>
      <c r="L26" s="15"/>
      <c r="M26" s="15">
        <v>0</v>
      </c>
      <c r="N26" s="15"/>
      <c r="O26" s="15">
        <v>16140985.5</v>
      </c>
      <c r="P26" s="15">
        <v>16140985.5</v>
      </c>
      <c r="Q26" s="15">
        <v>0</v>
      </c>
      <c r="R26" s="15">
        <v>0</v>
      </c>
      <c r="S26" s="15">
        <v>1706701.35</v>
      </c>
      <c r="T26" s="15">
        <v>1706701.35</v>
      </c>
      <c r="U26" s="15">
        <v>12200690.58</v>
      </c>
      <c r="V26" s="15"/>
      <c r="W26" s="15">
        <v>39422471.539999999</v>
      </c>
      <c r="X26" s="15">
        <v>19637043.989999998</v>
      </c>
      <c r="Y26" s="15">
        <v>3109121.27</v>
      </c>
      <c r="Z26" s="15">
        <v>1776409.67</v>
      </c>
      <c r="AA26" s="15">
        <v>12955938.810000001</v>
      </c>
      <c r="AB26" s="15">
        <v>4837282.4000000004</v>
      </c>
      <c r="AC26" s="15">
        <v>368744.63</v>
      </c>
      <c r="AD26" s="15">
        <v>364274.11</v>
      </c>
      <c r="AE26" s="15">
        <v>0</v>
      </c>
      <c r="AF26" s="15">
        <v>0</v>
      </c>
      <c r="AG26" s="15">
        <v>2220180.2799999998</v>
      </c>
      <c r="AH26" s="15">
        <v>16283.31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6.1</v>
      </c>
      <c r="AR26" s="15">
        <v>0</v>
      </c>
      <c r="AS26" s="15">
        <v>3000</v>
      </c>
      <c r="AT26" s="15">
        <v>0</v>
      </c>
      <c r="AU26" s="15">
        <v>95206.86</v>
      </c>
      <c r="AV26" s="15">
        <v>79848.05</v>
      </c>
      <c r="AW26" s="15">
        <v>302434.03999999998</v>
      </c>
      <c r="AX26" s="15">
        <v>302304.89</v>
      </c>
      <c r="AY26" s="15">
        <v>22333.27</v>
      </c>
      <c r="AZ26" s="15">
        <v>7198.88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19076965.260000002</v>
      </c>
      <c r="BH26" s="15">
        <v>7383601.3200000003</v>
      </c>
      <c r="BI26" s="15">
        <v>6104.89</v>
      </c>
      <c r="BJ26" s="15">
        <v>8.6999999999999993</v>
      </c>
      <c r="BK26" s="15">
        <v>324689.71000000002</v>
      </c>
      <c r="BL26" s="15">
        <v>42894.43</v>
      </c>
      <c r="BM26" s="15">
        <v>0</v>
      </c>
      <c r="BN26" s="15">
        <v>0</v>
      </c>
      <c r="BO26" s="15">
        <v>0</v>
      </c>
      <c r="BP26" s="15">
        <v>0</v>
      </c>
      <c r="BQ26" s="15">
        <v>1328595.1299999999</v>
      </c>
      <c r="BR26" s="15">
        <v>1312908.71</v>
      </c>
      <c r="BS26" s="15">
        <v>72766.39</v>
      </c>
      <c r="BT26" s="15">
        <v>5387.32</v>
      </c>
      <c r="BU26" s="15">
        <v>0</v>
      </c>
      <c r="BV26" s="15">
        <v>0</v>
      </c>
      <c r="BW26" s="15">
        <v>303522.37</v>
      </c>
      <c r="BX26" s="15">
        <v>302849.06</v>
      </c>
      <c r="BY26" s="15">
        <v>340115.69</v>
      </c>
      <c r="BZ26" s="15">
        <v>167204.46</v>
      </c>
      <c r="CA26" s="15">
        <v>2375794.1800000002</v>
      </c>
      <c r="CB26" s="15">
        <v>1831252.68</v>
      </c>
      <c r="CC26" s="15">
        <v>16701171.08</v>
      </c>
      <c r="CD26" s="15">
        <v>5552348.6299999999</v>
      </c>
      <c r="CE26" s="11">
        <f t="shared" si="1"/>
        <v>2.3604615120199104</v>
      </c>
      <c r="CF26" s="11">
        <f t="shared" si="0"/>
        <v>3.5367094717177365</v>
      </c>
      <c r="CG26" s="14"/>
      <c r="CH26" s="14"/>
      <c r="CI26" s="42"/>
      <c r="CJ26" s="42"/>
      <c r="CK26" s="16"/>
      <c r="CL26" s="20"/>
      <c r="CM26" s="20"/>
      <c r="CN26" s="18"/>
      <c r="CO26" s="18"/>
    </row>
    <row r="27" spans="1:93" s="12" customFormat="1" x14ac:dyDescent="0.25">
      <c r="A27" s="9">
        <v>18</v>
      </c>
      <c r="B27" s="10">
        <v>46074</v>
      </c>
      <c r="C27" s="15">
        <v>2247148.08</v>
      </c>
      <c r="D27" s="15">
        <v>1659347.03</v>
      </c>
      <c r="E27" s="15">
        <v>2698401.64</v>
      </c>
      <c r="F27" s="15">
        <v>0</v>
      </c>
      <c r="G27" s="15">
        <v>6402137.7999999998</v>
      </c>
      <c r="H27" s="15">
        <v>0</v>
      </c>
      <c r="I27" s="15">
        <v>0</v>
      </c>
      <c r="J27" s="15"/>
      <c r="K27" s="15">
        <v>21850000</v>
      </c>
      <c r="L27" s="15"/>
      <c r="M27" s="15">
        <v>0</v>
      </c>
      <c r="N27" s="15"/>
      <c r="O27" s="15">
        <v>16089507.6</v>
      </c>
      <c r="P27" s="15">
        <v>16089507.6</v>
      </c>
      <c r="Q27" s="15">
        <v>0</v>
      </c>
      <c r="R27" s="15">
        <v>0</v>
      </c>
      <c r="S27" s="15">
        <v>1800804.19</v>
      </c>
      <c r="T27" s="15">
        <v>1800804.19</v>
      </c>
      <c r="U27" s="15">
        <v>12200690.58</v>
      </c>
      <c r="V27" s="15"/>
      <c r="W27" s="15">
        <v>38887308.719999999</v>
      </c>
      <c r="X27" s="15">
        <v>19549658.82</v>
      </c>
      <c r="Y27" s="15">
        <v>3142144.8</v>
      </c>
      <c r="Z27" s="15">
        <v>1772015.38</v>
      </c>
      <c r="AA27" s="15">
        <v>12675067.779999999</v>
      </c>
      <c r="AB27" s="15">
        <v>4807134.3</v>
      </c>
      <c r="AC27" s="15">
        <v>425480.31</v>
      </c>
      <c r="AD27" s="15">
        <v>421021.1</v>
      </c>
      <c r="AE27" s="15">
        <v>21.07</v>
      </c>
      <c r="AF27" s="15">
        <v>0</v>
      </c>
      <c r="AG27" s="15">
        <v>2360556.7000000002</v>
      </c>
      <c r="AH27" s="15">
        <v>16090.76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6.1</v>
      </c>
      <c r="AR27" s="15">
        <v>0</v>
      </c>
      <c r="AS27" s="15">
        <v>0</v>
      </c>
      <c r="AT27" s="15">
        <v>0</v>
      </c>
      <c r="AU27" s="15">
        <v>96136.08</v>
      </c>
      <c r="AV27" s="15">
        <v>79753.990000000005</v>
      </c>
      <c r="AW27" s="15">
        <v>305688.06</v>
      </c>
      <c r="AX27" s="15">
        <v>305558.76</v>
      </c>
      <c r="AY27" s="15">
        <v>22582.720000000001</v>
      </c>
      <c r="AZ27" s="15">
        <v>7459.34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19027683.609999999</v>
      </c>
      <c r="BH27" s="15">
        <v>7409033.6299999999</v>
      </c>
      <c r="BI27" s="15">
        <v>5806.48</v>
      </c>
      <c r="BJ27" s="15">
        <v>8.69</v>
      </c>
      <c r="BK27" s="15">
        <v>322372.98</v>
      </c>
      <c r="BL27" s="15">
        <v>42951.27</v>
      </c>
      <c r="BM27" s="15">
        <v>0</v>
      </c>
      <c r="BN27" s="15">
        <v>0</v>
      </c>
      <c r="BO27" s="15">
        <v>0</v>
      </c>
      <c r="BP27" s="15">
        <v>0</v>
      </c>
      <c r="BQ27" s="15">
        <v>1472853.7</v>
      </c>
      <c r="BR27" s="15">
        <v>1304402.99</v>
      </c>
      <c r="BS27" s="15">
        <v>72730.509999999995</v>
      </c>
      <c r="BT27" s="15">
        <v>5351.44</v>
      </c>
      <c r="BU27" s="15">
        <v>0</v>
      </c>
      <c r="BV27" s="15">
        <v>0</v>
      </c>
      <c r="BW27" s="15">
        <v>305790.84000000003</v>
      </c>
      <c r="BX27" s="15">
        <v>305610.15000000002</v>
      </c>
      <c r="BY27" s="15">
        <v>365270.44</v>
      </c>
      <c r="BZ27" s="15">
        <v>169144.5</v>
      </c>
      <c r="CA27" s="15">
        <v>2544824.9500000002</v>
      </c>
      <c r="CB27" s="15">
        <v>1827469.05</v>
      </c>
      <c r="CC27" s="15">
        <v>16482858.65</v>
      </c>
      <c r="CD27" s="15">
        <v>5581564.5800000001</v>
      </c>
      <c r="CE27" s="11">
        <f t="shared" si="1"/>
        <v>2.3592575502672286</v>
      </c>
      <c r="CF27" s="11">
        <f t="shared" si="0"/>
        <v>3.5025410061635442</v>
      </c>
      <c r="CG27" s="14"/>
      <c r="CH27" s="14"/>
      <c r="CI27" s="42"/>
      <c r="CJ27" s="42"/>
      <c r="CK27" s="16"/>
      <c r="CL27" s="20"/>
      <c r="CM27" s="20"/>
      <c r="CN27" s="18"/>
      <c r="CO27" s="18"/>
    </row>
    <row r="28" spans="1:93" s="12" customFormat="1" x14ac:dyDescent="0.25">
      <c r="A28" s="9">
        <v>19</v>
      </c>
      <c r="B28" s="10">
        <v>46077</v>
      </c>
      <c r="C28" s="15">
        <v>2184946.9</v>
      </c>
      <c r="D28" s="15">
        <v>1601751.8</v>
      </c>
      <c r="E28" s="15">
        <v>8862680.5099999998</v>
      </c>
      <c r="F28" s="15">
        <v>0</v>
      </c>
      <c r="G28" s="15">
        <v>6409114.5300000003</v>
      </c>
      <c r="H28" s="15">
        <v>0</v>
      </c>
      <c r="I28" s="15">
        <v>0</v>
      </c>
      <c r="J28" s="15"/>
      <c r="K28" s="15">
        <v>15850000</v>
      </c>
      <c r="L28" s="15"/>
      <c r="M28" s="15">
        <v>0</v>
      </c>
      <c r="N28" s="15"/>
      <c r="O28" s="15">
        <v>16091306.1</v>
      </c>
      <c r="P28" s="15">
        <v>16091306.1</v>
      </c>
      <c r="Q28" s="15">
        <v>0</v>
      </c>
      <c r="R28" s="15">
        <v>0</v>
      </c>
      <c r="S28" s="15">
        <v>1740187.28</v>
      </c>
      <c r="T28" s="15">
        <v>1740187.28</v>
      </c>
      <c r="U28" s="15">
        <v>12200690.58</v>
      </c>
      <c r="V28" s="15"/>
      <c r="W28" s="15">
        <v>38937544.729999997</v>
      </c>
      <c r="X28" s="15">
        <v>19433245.170000002</v>
      </c>
      <c r="Y28" s="15">
        <v>3156250.83</v>
      </c>
      <c r="Z28" s="15">
        <v>1792921.18</v>
      </c>
      <c r="AA28" s="15">
        <v>12718305.52</v>
      </c>
      <c r="AB28" s="15">
        <v>4751033.4800000004</v>
      </c>
      <c r="AC28" s="15">
        <v>460308.39</v>
      </c>
      <c r="AD28" s="15">
        <v>455793.42</v>
      </c>
      <c r="AE28" s="15">
        <v>0</v>
      </c>
      <c r="AF28" s="15">
        <v>0</v>
      </c>
      <c r="AG28" s="15">
        <v>2744413.62</v>
      </c>
      <c r="AH28" s="15">
        <v>16092.39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6.1</v>
      </c>
      <c r="AR28" s="15">
        <v>0</v>
      </c>
      <c r="AS28" s="15">
        <v>0</v>
      </c>
      <c r="AT28" s="15">
        <v>0</v>
      </c>
      <c r="AU28" s="15">
        <v>98647.59</v>
      </c>
      <c r="AV28" s="15">
        <v>79688.92</v>
      </c>
      <c r="AW28" s="15">
        <v>244073.08</v>
      </c>
      <c r="AX28" s="15">
        <v>243957.48</v>
      </c>
      <c r="AY28" s="15">
        <v>23617.73</v>
      </c>
      <c r="AZ28" s="15">
        <v>7458.8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19445622.859999999</v>
      </c>
      <c r="BH28" s="15">
        <v>7346945.6799999997</v>
      </c>
      <c r="BI28" s="15">
        <v>5965.73</v>
      </c>
      <c r="BJ28" s="15">
        <v>8.69</v>
      </c>
      <c r="BK28" s="15">
        <v>327770.56</v>
      </c>
      <c r="BL28" s="15">
        <v>43721.58</v>
      </c>
      <c r="BM28" s="15">
        <v>0</v>
      </c>
      <c r="BN28" s="15">
        <v>0</v>
      </c>
      <c r="BO28" s="15">
        <v>0</v>
      </c>
      <c r="BP28" s="15">
        <v>0</v>
      </c>
      <c r="BQ28" s="15">
        <v>1250664.98</v>
      </c>
      <c r="BR28" s="15">
        <v>1243574.57</v>
      </c>
      <c r="BS28" s="15">
        <v>72730.58</v>
      </c>
      <c r="BT28" s="15">
        <v>5351.52</v>
      </c>
      <c r="BU28" s="15">
        <v>0</v>
      </c>
      <c r="BV28" s="15">
        <v>0</v>
      </c>
      <c r="BW28" s="15">
        <v>244089.23</v>
      </c>
      <c r="BX28" s="15">
        <v>243965.55</v>
      </c>
      <c r="BY28" s="15">
        <v>622090.35</v>
      </c>
      <c r="BZ28" s="15">
        <v>267058.28000000003</v>
      </c>
      <c r="CA28" s="15">
        <v>2523311.4300000002</v>
      </c>
      <c r="CB28" s="15">
        <v>1803680.19</v>
      </c>
      <c r="CC28" s="15">
        <v>16922311.420000002</v>
      </c>
      <c r="CD28" s="15">
        <v>5543265.4800000004</v>
      </c>
      <c r="CE28" s="11">
        <f t="shared" si="1"/>
        <v>2.300958998070489</v>
      </c>
      <c r="CF28" s="11">
        <f t="shared" si="0"/>
        <v>3.5057395753666842</v>
      </c>
      <c r="CG28" s="14"/>
      <c r="CH28" s="14"/>
      <c r="CI28" s="42"/>
      <c r="CJ28" s="42"/>
      <c r="CK28" s="16"/>
      <c r="CL28" s="20"/>
      <c r="CM28" s="20"/>
      <c r="CN28" s="18"/>
      <c r="CO28" s="18"/>
    </row>
    <row r="29" spans="1:93" s="12" customFormat="1" x14ac:dyDescent="0.25">
      <c r="A29" s="9">
        <v>20</v>
      </c>
      <c r="B29" s="10">
        <v>46078</v>
      </c>
      <c r="C29" s="15">
        <v>2094239.33</v>
      </c>
      <c r="D29" s="15">
        <v>1546808.35</v>
      </c>
      <c r="E29" s="15">
        <v>18396998.890000001</v>
      </c>
      <c r="F29" s="15">
        <v>0</v>
      </c>
      <c r="G29" s="15">
        <v>6439629.4900000002</v>
      </c>
      <c r="H29" s="15">
        <v>0</v>
      </c>
      <c r="I29" s="15">
        <v>0</v>
      </c>
      <c r="J29" s="15"/>
      <c r="K29" s="15">
        <v>5850000</v>
      </c>
      <c r="L29" s="15"/>
      <c r="M29" s="15">
        <v>0</v>
      </c>
      <c r="N29" s="15"/>
      <c r="O29" s="15">
        <v>16108232.1</v>
      </c>
      <c r="P29" s="15">
        <v>16108232.1</v>
      </c>
      <c r="Q29" s="15">
        <v>0</v>
      </c>
      <c r="R29" s="15">
        <v>0</v>
      </c>
      <c r="S29" s="15">
        <v>1868538.79</v>
      </c>
      <c r="T29" s="15">
        <v>1868538.79</v>
      </c>
      <c r="U29" s="15">
        <v>12200690.58</v>
      </c>
      <c r="V29" s="15"/>
      <c r="W29" s="15">
        <v>38556948.020000003</v>
      </c>
      <c r="X29" s="15">
        <v>19523579.239999998</v>
      </c>
      <c r="Y29" s="15">
        <v>3112152.5</v>
      </c>
      <c r="Z29" s="15">
        <v>1791440.93</v>
      </c>
      <c r="AA29" s="15">
        <v>12623788.470000001</v>
      </c>
      <c r="AB29" s="15">
        <v>4781535.3</v>
      </c>
      <c r="AC29" s="15">
        <v>400548.39</v>
      </c>
      <c r="AD29" s="15">
        <v>396056.6</v>
      </c>
      <c r="AE29" s="15">
        <v>0</v>
      </c>
      <c r="AF29" s="15">
        <v>0</v>
      </c>
      <c r="AG29" s="15">
        <v>2530179.2799999998</v>
      </c>
      <c r="AH29" s="15">
        <v>16110.49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6.1</v>
      </c>
      <c r="AR29" s="15">
        <v>0</v>
      </c>
      <c r="AS29" s="15">
        <v>0</v>
      </c>
      <c r="AT29" s="15">
        <v>0</v>
      </c>
      <c r="AU29" s="15">
        <v>98822.86</v>
      </c>
      <c r="AV29" s="15">
        <v>79797.73</v>
      </c>
      <c r="AW29" s="15">
        <v>376428.2</v>
      </c>
      <c r="AX29" s="15">
        <v>376304.81</v>
      </c>
      <c r="AY29" s="15">
        <v>23611</v>
      </c>
      <c r="AZ29" s="15">
        <v>7450.4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19165536.800000001</v>
      </c>
      <c r="BH29" s="15">
        <v>7448696.25</v>
      </c>
      <c r="BI29" s="15">
        <v>5826.97</v>
      </c>
      <c r="BJ29" s="15">
        <v>8.75</v>
      </c>
      <c r="BK29" s="15">
        <v>321434</v>
      </c>
      <c r="BL29" s="15">
        <v>41433.49</v>
      </c>
      <c r="BM29" s="15">
        <v>0</v>
      </c>
      <c r="BN29" s="15">
        <v>0</v>
      </c>
      <c r="BO29" s="15">
        <v>0</v>
      </c>
      <c r="BP29" s="15">
        <v>0</v>
      </c>
      <c r="BQ29" s="15">
        <v>1253868.05</v>
      </c>
      <c r="BR29" s="15">
        <v>1240325.6100000001</v>
      </c>
      <c r="BS29" s="15">
        <v>72739.86</v>
      </c>
      <c r="BT29" s="15">
        <v>5360.8</v>
      </c>
      <c r="BU29" s="15">
        <v>0</v>
      </c>
      <c r="BV29" s="15">
        <v>0</v>
      </c>
      <c r="BW29" s="15">
        <v>376360.63</v>
      </c>
      <c r="BX29" s="15">
        <v>376271.02</v>
      </c>
      <c r="BY29" s="15">
        <v>450773.48</v>
      </c>
      <c r="BZ29" s="15">
        <v>234464.72</v>
      </c>
      <c r="CA29" s="15">
        <v>2481003</v>
      </c>
      <c r="CB29" s="15">
        <v>1897864.39</v>
      </c>
      <c r="CC29" s="15">
        <v>16684533.810000001</v>
      </c>
      <c r="CD29" s="15">
        <v>5550831.8600000003</v>
      </c>
      <c r="CE29" s="11">
        <f t="shared" si="1"/>
        <v>2.3109394879760203</v>
      </c>
      <c r="CF29" s="11">
        <f t="shared" si="0"/>
        <v>3.5172348455894316</v>
      </c>
      <c r="CG29" s="14"/>
      <c r="CH29" s="14"/>
      <c r="CI29" s="42"/>
      <c r="CJ29" s="42"/>
      <c r="CK29" s="16"/>
      <c r="CL29" s="20"/>
      <c r="CM29" s="20"/>
      <c r="CN29" s="18"/>
      <c r="CO29" s="18"/>
    </row>
    <row r="30" spans="1:93" s="12" customFormat="1" x14ac:dyDescent="0.25">
      <c r="A30" s="9">
        <v>21</v>
      </c>
      <c r="B30" s="10">
        <v>46079</v>
      </c>
      <c r="C30" s="15">
        <v>2092020.08</v>
      </c>
      <c r="D30" s="15">
        <v>1527481</v>
      </c>
      <c r="E30" s="15">
        <v>2993051.41</v>
      </c>
      <c r="F30" s="15">
        <v>0</v>
      </c>
      <c r="G30" s="15">
        <v>7066544.1600000001</v>
      </c>
      <c r="H30" s="15">
        <v>0</v>
      </c>
      <c r="I30" s="15">
        <v>0</v>
      </c>
      <c r="J30" s="15"/>
      <c r="K30" s="15">
        <v>20350000</v>
      </c>
      <c r="L30" s="15"/>
      <c r="M30" s="15">
        <v>0</v>
      </c>
      <c r="N30" s="15"/>
      <c r="O30" s="15">
        <v>16095798.9</v>
      </c>
      <c r="P30" s="15">
        <v>16095798.9</v>
      </c>
      <c r="Q30" s="15">
        <v>0</v>
      </c>
      <c r="R30" s="15">
        <v>0</v>
      </c>
      <c r="S30" s="15">
        <v>1910508.3</v>
      </c>
      <c r="T30" s="15">
        <v>1910508.3</v>
      </c>
      <c r="U30" s="15">
        <v>12200690.58</v>
      </c>
      <c r="V30" s="15"/>
      <c r="W30" s="15">
        <v>38307232.270000003</v>
      </c>
      <c r="X30" s="15">
        <v>19533788.199999999</v>
      </c>
      <c r="Y30" s="15">
        <v>3098811.03</v>
      </c>
      <c r="Z30" s="15">
        <v>1789661.63</v>
      </c>
      <c r="AA30" s="15">
        <v>12623171.34</v>
      </c>
      <c r="AB30" s="15">
        <v>4841650.22</v>
      </c>
      <c r="AC30" s="15">
        <v>1031353.54</v>
      </c>
      <c r="AD30" s="15">
        <v>1026755.07</v>
      </c>
      <c r="AE30" s="15">
        <v>0</v>
      </c>
      <c r="AF30" s="15">
        <v>0</v>
      </c>
      <c r="AG30" s="15">
        <v>2680233.11</v>
      </c>
      <c r="AH30" s="15">
        <v>52145.88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6.1</v>
      </c>
      <c r="AR30" s="15">
        <v>0</v>
      </c>
      <c r="AS30" s="15">
        <v>0</v>
      </c>
      <c r="AT30" s="15">
        <v>0</v>
      </c>
      <c r="AU30" s="15">
        <v>212077.92</v>
      </c>
      <c r="AV30" s="15">
        <v>197925.92</v>
      </c>
      <c r="AW30" s="15">
        <v>579440.39</v>
      </c>
      <c r="AX30" s="15">
        <v>579171.75</v>
      </c>
      <c r="AY30" s="15">
        <v>23607.7</v>
      </c>
      <c r="AZ30" s="15">
        <v>7440.63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20248701.129999999</v>
      </c>
      <c r="BH30" s="15">
        <v>8494751.0899999999</v>
      </c>
      <c r="BI30" s="15">
        <v>6034.97</v>
      </c>
      <c r="BJ30" s="15">
        <v>9.1</v>
      </c>
      <c r="BK30" s="15">
        <v>311599.59999999998</v>
      </c>
      <c r="BL30" s="15">
        <v>32895.279999999999</v>
      </c>
      <c r="BM30" s="15">
        <v>0</v>
      </c>
      <c r="BN30" s="15">
        <v>0</v>
      </c>
      <c r="BO30" s="15">
        <v>0</v>
      </c>
      <c r="BP30" s="15">
        <v>0</v>
      </c>
      <c r="BQ30" s="15">
        <v>1985075.05</v>
      </c>
      <c r="BR30" s="15">
        <v>1974355.18</v>
      </c>
      <c r="BS30" s="15">
        <v>94505.89</v>
      </c>
      <c r="BT30" s="15">
        <v>0</v>
      </c>
      <c r="BU30" s="15">
        <v>0</v>
      </c>
      <c r="BV30" s="15">
        <v>0</v>
      </c>
      <c r="BW30" s="15">
        <v>579051.28</v>
      </c>
      <c r="BX30" s="15">
        <v>578977.19999999995</v>
      </c>
      <c r="BY30" s="15">
        <v>868980.76</v>
      </c>
      <c r="BZ30" s="15">
        <v>685370.51</v>
      </c>
      <c r="CA30" s="15">
        <v>3845247.55</v>
      </c>
      <c r="CB30" s="15">
        <v>3271607.26</v>
      </c>
      <c r="CC30" s="15">
        <v>16403453.58</v>
      </c>
      <c r="CD30" s="15">
        <v>5223143.83</v>
      </c>
      <c r="CE30" s="11">
        <f t="shared" ref="CE30" si="2">W30/CC30</f>
        <v>2.3353150654022214</v>
      </c>
      <c r="CF30" s="11">
        <f t="shared" ref="CF30" si="3">X30/CD30</f>
        <v>3.7398526320114756</v>
      </c>
      <c r="CG30" s="14"/>
      <c r="CH30" s="14"/>
      <c r="CI30" s="42"/>
      <c r="CJ30" s="42"/>
      <c r="CK30" s="16"/>
      <c r="CL30" s="20"/>
      <c r="CM30" s="20"/>
      <c r="CN30" s="18"/>
      <c r="CO30" s="18"/>
    </row>
    <row r="31" spans="1:93" s="12" customFormat="1" x14ac:dyDescent="0.25">
      <c r="A31" s="9">
        <v>22</v>
      </c>
      <c r="B31" s="10">
        <v>46080</v>
      </c>
      <c r="C31" s="15">
        <v>1996464.92</v>
      </c>
      <c r="D31" s="15">
        <v>1444892.48</v>
      </c>
      <c r="E31" s="15">
        <v>3537139.74</v>
      </c>
      <c r="F31" s="15">
        <v>0</v>
      </c>
      <c r="G31" s="15">
        <v>6689066.0599999996</v>
      </c>
      <c r="H31" s="15">
        <v>0</v>
      </c>
      <c r="I31" s="15">
        <v>0</v>
      </c>
      <c r="J31" s="15"/>
      <c r="K31" s="15">
        <v>21350000</v>
      </c>
      <c r="L31" s="15"/>
      <c r="M31" s="15">
        <v>0</v>
      </c>
      <c r="N31" s="15"/>
      <c r="O31" s="15">
        <v>16090266.9</v>
      </c>
      <c r="P31" s="15">
        <v>16090266.9</v>
      </c>
      <c r="Q31" s="15">
        <v>0</v>
      </c>
      <c r="R31" s="15">
        <v>0</v>
      </c>
      <c r="S31" s="15">
        <v>2241510.25</v>
      </c>
      <c r="T31" s="15">
        <v>2241510.25</v>
      </c>
      <c r="U31" s="15">
        <v>12200690.58</v>
      </c>
      <c r="V31" s="15"/>
      <c r="W31" s="15">
        <v>39703757.280000001</v>
      </c>
      <c r="X31" s="15">
        <v>19776669.629999999</v>
      </c>
      <c r="Y31" s="15">
        <v>3094619.5</v>
      </c>
      <c r="Z31" s="15">
        <v>1801237.19</v>
      </c>
      <c r="AA31" s="15">
        <v>13035898.34</v>
      </c>
      <c r="AB31" s="15">
        <v>4837239.8</v>
      </c>
      <c r="AC31" s="15">
        <v>857815.16</v>
      </c>
      <c r="AD31" s="15">
        <v>853203.01</v>
      </c>
      <c r="AE31" s="15">
        <v>0</v>
      </c>
      <c r="AF31" s="15">
        <v>0</v>
      </c>
      <c r="AG31" s="15">
        <v>2869366.64</v>
      </c>
      <c r="AH31" s="15">
        <v>39863.449999999997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101944.27</v>
      </c>
      <c r="AV31" s="15">
        <v>79644.479999999996</v>
      </c>
      <c r="AW31" s="15">
        <v>343675.94</v>
      </c>
      <c r="AX31" s="15">
        <v>343441.21</v>
      </c>
      <c r="AY31" s="15">
        <v>23682.15</v>
      </c>
      <c r="AZ31" s="15">
        <v>7438.01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20327001.989999998</v>
      </c>
      <c r="BH31" s="15">
        <v>7962067.1399999997</v>
      </c>
      <c r="BI31" s="15">
        <v>5784.84</v>
      </c>
      <c r="BJ31" s="15">
        <v>0.43</v>
      </c>
      <c r="BK31" s="15">
        <v>303521.67</v>
      </c>
      <c r="BL31" s="15">
        <v>30946.61</v>
      </c>
      <c r="BM31" s="15">
        <v>0</v>
      </c>
      <c r="BN31" s="15">
        <v>0</v>
      </c>
      <c r="BO31" s="15">
        <v>0</v>
      </c>
      <c r="BP31" s="15">
        <v>0</v>
      </c>
      <c r="BQ31" s="15">
        <v>1258697.78</v>
      </c>
      <c r="BR31" s="15">
        <v>1244070.76</v>
      </c>
      <c r="BS31" s="15">
        <v>62937.89</v>
      </c>
      <c r="BT31" s="15">
        <v>0</v>
      </c>
      <c r="BU31" s="15">
        <v>0</v>
      </c>
      <c r="BV31" s="15">
        <v>0</v>
      </c>
      <c r="BW31" s="15">
        <v>343314.62</v>
      </c>
      <c r="BX31" s="15">
        <v>343260.55</v>
      </c>
      <c r="BY31" s="15">
        <v>854893.06</v>
      </c>
      <c r="BZ31" s="15">
        <v>676127.32</v>
      </c>
      <c r="CA31" s="15">
        <v>2829149.85</v>
      </c>
      <c r="CB31" s="15">
        <v>2294405.66</v>
      </c>
      <c r="CC31" s="15">
        <v>17497852.140000001</v>
      </c>
      <c r="CD31" s="15">
        <v>5667661.4800000004</v>
      </c>
      <c r="CE31" s="11">
        <f t="shared" ref="CE31" si="4">W31/CC31</f>
        <v>2.2690646236081409</v>
      </c>
      <c r="CF31" s="11">
        <f t="shared" ref="CF31" si="5">X31/CD31</f>
        <v>3.489387942414655</v>
      </c>
      <c r="CG31" s="14"/>
      <c r="CH31" s="14"/>
      <c r="CI31" s="42"/>
      <c r="CJ31" s="42"/>
      <c r="CK31" s="16"/>
      <c r="CL31" s="20"/>
      <c r="CM31" s="20"/>
      <c r="CN31" s="18"/>
      <c r="CO31" s="18"/>
    </row>
    <row r="32" spans="1:93" s="12" customFormat="1" x14ac:dyDescent="0.25">
      <c r="A32" s="9">
        <v>23</v>
      </c>
      <c r="B32" s="10">
        <v>46081</v>
      </c>
      <c r="C32" s="15">
        <v>2481305.19</v>
      </c>
      <c r="D32" s="15">
        <v>1863286.94</v>
      </c>
      <c r="E32" s="15">
        <v>3141309.19</v>
      </c>
      <c r="F32" s="15">
        <v>0</v>
      </c>
      <c r="G32" s="15">
        <v>6706129.6200000001</v>
      </c>
      <c r="H32" s="15">
        <v>0</v>
      </c>
      <c r="I32" s="15">
        <v>0</v>
      </c>
      <c r="J32" s="15"/>
      <c r="K32" s="15">
        <v>21546000</v>
      </c>
      <c r="L32" s="15"/>
      <c r="M32" s="15">
        <v>0</v>
      </c>
      <c r="N32" s="15"/>
      <c r="O32" s="15">
        <v>16091619.300000001</v>
      </c>
      <c r="P32" s="15">
        <v>16091619.300000001</v>
      </c>
      <c r="Q32" s="15">
        <v>0</v>
      </c>
      <c r="R32" s="15">
        <v>0</v>
      </c>
      <c r="S32" s="15">
        <v>2109854.19</v>
      </c>
      <c r="T32" s="15">
        <v>2109854.19</v>
      </c>
      <c r="U32" s="15">
        <v>12200690.58</v>
      </c>
      <c r="V32" s="15"/>
      <c r="W32" s="15">
        <v>39875526.909999996</v>
      </c>
      <c r="X32" s="15">
        <v>20064760.43</v>
      </c>
      <c r="Y32" s="15">
        <v>3172459.3</v>
      </c>
      <c r="Z32" s="15">
        <v>1807372.21</v>
      </c>
      <c r="AA32" s="15">
        <v>12843084.800000001</v>
      </c>
      <c r="AB32" s="15">
        <v>4803446.91</v>
      </c>
      <c r="AC32" s="15">
        <v>719232.35</v>
      </c>
      <c r="AD32" s="15">
        <v>714709.77</v>
      </c>
      <c r="AE32" s="15">
        <v>155.36000000000001</v>
      </c>
      <c r="AF32" s="15">
        <v>0</v>
      </c>
      <c r="AG32" s="15">
        <v>2871740.47</v>
      </c>
      <c r="AH32" s="15">
        <v>39083.550000000003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98251.47</v>
      </c>
      <c r="AV32" s="15">
        <v>79597.48</v>
      </c>
      <c r="AW32" s="15">
        <v>264210.84999999998</v>
      </c>
      <c r="AX32" s="15">
        <v>264196.78999999998</v>
      </c>
      <c r="AY32" s="15">
        <v>23673.93</v>
      </c>
      <c r="AZ32" s="15">
        <v>7438.64</v>
      </c>
      <c r="BA32" s="15">
        <v>0</v>
      </c>
      <c r="BB32" s="15">
        <v>0</v>
      </c>
      <c r="BC32" s="15">
        <v>0</v>
      </c>
      <c r="BD32" s="15">
        <v>0</v>
      </c>
      <c r="BE32" s="15">
        <v>0</v>
      </c>
      <c r="BF32" s="15">
        <v>0</v>
      </c>
      <c r="BG32" s="15">
        <v>19992808.539999999</v>
      </c>
      <c r="BH32" s="15">
        <v>7715845.3300000001</v>
      </c>
      <c r="BI32" s="15">
        <v>7578.18</v>
      </c>
      <c r="BJ32" s="15">
        <v>0.51</v>
      </c>
      <c r="BK32" s="15">
        <v>248530.61</v>
      </c>
      <c r="BL32" s="15">
        <v>20742.16</v>
      </c>
      <c r="BM32" s="15">
        <v>0</v>
      </c>
      <c r="BN32" s="15">
        <v>0</v>
      </c>
      <c r="BO32" s="15">
        <v>0</v>
      </c>
      <c r="BP32" s="15">
        <v>0</v>
      </c>
      <c r="BQ32" s="15">
        <v>1413463.27</v>
      </c>
      <c r="BR32" s="15">
        <v>1239803.57</v>
      </c>
      <c r="BS32" s="15">
        <v>46096.17</v>
      </c>
      <c r="BT32" s="15">
        <v>0</v>
      </c>
      <c r="BU32" s="15">
        <v>0</v>
      </c>
      <c r="BV32" s="15">
        <v>0</v>
      </c>
      <c r="BW32" s="15">
        <v>264448.55</v>
      </c>
      <c r="BX32" s="15">
        <v>264315.64</v>
      </c>
      <c r="BY32" s="15">
        <v>385867.16</v>
      </c>
      <c r="BZ32" s="15">
        <v>178400.79</v>
      </c>
      <c r="CA32" s="15">
        <v>2365983.94</v>
      </c>
      <c r="CB32" s="15">
        <v>1703262.67</v>
      </c>
      <c r="CC32" s="15">
        <v>17626824.59</v>
      </c>
      <c r="CD32" s="15">
        <v>6012582.6600000001</v>
      </c>
      <c r="CE32" s="11">
        <f t="shared" ref="CE32" si="6">W32/CC32</f>
        <v>2.262207053028829</v>
      </c>
      <c r="CF32" s="11">
        <f t="shared" ref="CF32" si="7">X32/CD32</f>
        <v>3.3371284129672154</v>
      </c>
      <c r="CG32" s="14"/>
      <c r="CH32" s="14"/>
      <c r="CI32" s="42"/>
      <c r="CJ32" s="42"/>
      <c r="CK32" s="16"/>
      <c r="CL32" s="20"/>
      <c r="CM32" s="20"/>
      <c r="CN32" s="18"/>
      <c r="CO32" s="18"/>
    </row>
    <row r="33" spans="1:88" ht="14.25" customHeight="1" x14ac:dyDescent="0.25">
      <c r="A33" s="9">
        <v>24</v>
      </c>
      <c r="B33" s="10">
        <v>46082</v>
      </c>
      <c r="C33" s="13" t="s">
        <v>51</v>
      </c>
      <c r="D33" s="13" t="s">
        <v>51</v>
      </c>
      <c r="E33" s="13" t="s">
        <v>51</v>
      </c>
      <c r="F33" s="13" t="s">
        <v>51</v>
      </c>
      <c r="G33" s="13" t="s">
        <v>51</v>
      </c>
      <c r="H33" s="13" t="s">
        <v>51</v>
      </c>
      <c r="I33" s="13" t="s">
        <v>51</v>
      </c>
      <c r="J33" s="13" t="s">
        <v>51</v>
      </c>
      <c r="K33" s="13" t="s">
        <v>51</v>
      </c>
      <c r="L33" s="13" t="s">
        <v>51</v>
      </c>
      <c r="M33" s="13" t="s">
        <v>51</v>
      </c>
      <c r="N33" s="13" t="s">
        <v>51</v>
      </c>
      <c r="O33" s="13" t="s">
        <v>51</v>
      </c>
      <c r="P33" s="13" t="s">
        <v>51</v>
      </c>
      <c r="Q33" s="13" t="s">
        <v>51</v>
      </c>
      <c r="R33" s="13" t="s">
        <v>51</v>
      </c>
      <c r="S33" s="13" t="s">
        <v>51</v>
      </c>
      <c r="T33" s="13" t="s">
        <v>51</v>
      </c>
      <c r="U33" s="13" t="s">
        <v>51</v>
      </c>
      <c r="V33" s="13" t="s">
        <v>51</v>
      </c>
      <c r="W33" s="13" t="s">
        <v>51</v>
      </c>
      <c r="X33" s="13" t="s">
        <v>51</v>
      </c>
      <c r="Y33" s="13" t="s">
        <v>51</v>
      </c>
      <c r="Z33" s="13" t="s">
        <v>51</v>
      </c>
      <c r="AA33" s="13" t="s">
        <v>51</v>
      </c>
      <c r="AB33" s="13" t="s">
        <v>51</v>
      </c>
      <c r="AC33" s="13" t="s">
        <v>51</v>
      </c>
      <c r="AD33" s="13" t="s">
        <v>51</v>
      </c>
      <c r="AE33" s="13" t="s">
        <v>51</v>
      </c>
      <c r="AF33" s="13" t="s">
        <v>51</v>
      </c>
      <c r="AG33" s="13" t="s">
        <v>51</v>
      </c>
      <c r="AH33" s="13" t="s">
        <v>51</v>
      </c>
      <c r="AI33" s="13" t="s">
        <v>51</v>
      </c>
      <c r="AJ33" s="13" t="s">
        <v>51</v>
      </c>
      <c r="AK33" s="13" t="s">
        <v>51</v>
      </c>
      <c r="AL33" s="13" t="s">
        <v>51</v>
      </c>
      <c r="AM33" s="13" t="s">
        <v>51</v>
      </c>
      <c r="AN33" s="13" t="s">
        <v>51</v>
      </c>
      <c r="AO33" s="13" t="s">
        <v>51</v>
      </c>
      <c r="AP33" s="13" t="s">
        <v>51</v>
      </c>
      <c r="AQ33" s="13" t="s">
        <v>51</v>
      </c>
      <c r="AR33" s="13" t="s">
        <v>51</v>
      </c>
      <c r="AS33" s="13" t="s">
        <v>51</v>
      </c>
      <c r="AT33" s="13" t="s">
        <v>51</v>
      </c>
      <c r="AU33" s="13" t="s">
        <v>51</v>
      </c>
      <c r="AV33" s="13" t="s">
        <v>51</v>
      </c>
      <c r="AW33" s="13" t="s">
        <v>51</v>
      </c>
      <c r="AX33" s="13" t="s">
        <v>51</v>
      </c>
      <c r="AY33" s="13" t="s">
        <v>51</v>
      </c>
      <c r="AZ33" s="13" t="s">
        <v>51</v>
      </c>
      <c r="BA33" s="13" t="s">
        <v>51</v>
      </c>
      <c r="BB33" s="13" t="s">
        <v>51</v>
      </c>
      <c r="BC33" s="13" t="s">
        <v>51</v>
      </c>
      <c r="BD33" s="13" t="s">
        <v>51</v>
      </c>
      <c r="BE33" s="13" t="s">
        <v>51</v>
      </c>
      <c r="BF33" s="13" t="s">
        <v>51</v>
      </c>
      <c r="BG33" s="13" t="s">
        <v>51</v>
      </c>
      <c r="BH33" s="13" t="s">
        <v>51</v>
      </c>
      <c r="BI33" s="13" t="s">
        <v>51</v>
      </c>
      <c r="BJ33" s="13" t="s">
        <v>51</v>
      </c>
      <c r="BK33" s="13" t="s">
        <v>51</v>
      </c>
      <c r="BL33" s="13" t="s">
        <v>51</v>
      </c>
      <c r="BM33" s="13" t="s">
        <v>51</v>
      </c>
      <c r="BN33" s="13" t="s">
        <v>51</v>
      </c>
      <c r="BO33" s="13" t="s">
        <v>51</v>
      </c>
      <c r="BP33" s="13" t="s">
        <v>51</v>
      </c>
      <c r="BQ33" s="13" t="s">
        <v>51</v>
      </c>
      <c r="BR33" s="13" t="s">
        <v>51</v>
      </c>
      <c r="BS33" s="13" t="s">
        <v>51</v>
      </c>
      <c r="BT33" s="13" t="s">
        <v>51</v>
      </c>
      <c r="BU33" s="13" t="s">
        <v>51</v>
      </c>
      <c r="BV33" s="13" t="s">
        <v>51</v>
      </c>
      <c r="BW33" s="13" t="s">
        <v>51</v>
      </c>
      <c r="BX33" s="13" t="s">
        <v>51</v>
      </c>
      <c r="BY33" s="13" t="s">
        <v>51</v>
      </c>
      <c r="BZ33" s="13" t="s">
        <v>51</v>
      </c>
      <c r="CA33" s="13" t="s">
        <v>51</v>
      </c>
      <c r="CB33" s="13" t="s">
        <v>51</v>
      </c>
      <c r="CC33" s="13" t="s">
        <v>51</v>
      </c>
      <c r="CD33" s="13" t="s">
        <v>51</v>
      </c>
      <c r="CE33" s="11">
        <f>AVERAGE(CE10:CE32)</f>
        <v>2.4765328597951681</v>
      </c>
      <c r="CF33" s="11">
        <f>AVERAGE(CF10:CF32)</f>
        <v>3.9502148144521558</v>
      </c>
      <c r="CG33" s="14"/>
      <c r="CH33" s="14"/>
      <c r="CI33" s="42"/>
      <c r="CJ33" s="42"/>
    </row>
  </sheetData>
  <mergeCells count="49">
    <mergeCell ref="A1:CB1"/>
    <mergeCell ref="AT2:AV2"/>
    <mergeCell ref="AX2:AZ2"/>
    <mergeCell ref="A6:A8"/>
    <mergeCell ref="B6:B8"/>
    <mergeCell ref="C6:X6"/>
    <mergeCell ref="Y6:BH6"/>
    <mergeCell ref="BI6:CB6"/>
    <mergeCell ref="S7:T7"/>
    <mergeCell ref="U7:V7"/>
    <mergeCell ref="AG7:AH7"/>
    <mergeCell ref="AI7:AJ7"/>
    <mergeCell ref="AK7:AL7"/>
    <mergeCell ref="AM7:AN7"/>
    <mergeCell ref="AO7:AP7"/>
    <mergeCell ref="AQ7:AR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AS7:AT7"/>
    <mergeCell ref="W7:X7"/>
    <mergeCell ref="Y7:Z7"/>
    <mergeCell ref="AA7:AB7"/>
    <mergeCell ref="AC7:AD7"/>
    <mergeCell ref="AE7:AF7"/>
    <mergeCell ref="BQ7:BR7"/>
    <mergeCell ref="AU7:AV7"/>
    <mergeCell ref="AW7:AX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BS7:BT7"/>
    <mergeCell ref="BU7:BV7"/>
    <mergeCell ref="BW7:BX7"/>
    <mergeCell ref="BY7:BZ7"/>
    <mergeCell ref="CA7:C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>JSC KREDOBANK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Савчин Мар'яна Володимирівна</dc:creator>
  <cp:lastModifiedBy>Світлик Остап Павлович</cp:lastModifiedBy>
  <dcterms:created xsi:type="dcterms:W3CDTF">2024-09-09T11:42:21Z</dcterms:created>
  <dcterms:modified xsi:type="dcterms:W3CDTF">2026-03-05T10:43:59Z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9f5d76-0357-43ed-82e4-1d458bd8973f_Enabled">
    <vt:lpwstr>true</vt:lpwstr>
  </property>
  <property fmtid="{D5CDD505-2E9C-101B-9397-08002B2CF9AE}" pid="3" name="MSIP_Label_2b9f5d76-0357-43ed-82e4-1d458bd8973f_SetDate">
    <vt:lpwstr>2024-09-09T11:42:49Z</vt:lpwstr>
  </property>
  <property fmtid="{D5CDD505-2E9C-101B-9397-08002B2CF9AE}" pid="4" name="MSIP_Label_2b9f5d76-0357-43ed-82e4-1d458bd8973f_Method">
    <vt:lpwstr>Privileged</vt:lpwstr>
  </property>
  <property fmtid="{D5CDD505-2E9C-101B-9397-08002B2CF9AE}" pid="5" name="MSIP_Label_2b9f5d76-0357-43ed-82e4-1d458bd8973f_Name">
    <vt:lpwstr>Public information!</vt:lpwstr>
  </property>
  <property fmtid="{D5CDD505-2E9C-101B-9397-08002B2CF9AE}" pid="6" name="MSIP_Label_2b9f5d76-0357-43ed-82e4-1d458bd8973f_SiteId">
    <vt:lpwstr>b39a729c-a0aa-4f10-9882-f542c55abba7</vt:lpwstr>
  </property>
  <property fmtid="{D5CDD505-2E9C-101B-9397-08002B2CF9AE}" pid="7" name="MSIP_Label_2b9f5d76-0357-43ed-82e4-1d458bd8973f_ActionId">
    <vt:lpwstr>9c1d307d-5938-4ae3-b3a1-f0d07aeb8a19</vt:lpwstr>
  </property>
  <property fmtid="{D5CDD505-2E9C-101B-9397-08002B2CF9AE}" pid="8" name="MSIP_Label_2b9f5d76-0357-43ed-82e4-1d458bd8973f_ContentBits">
    <vt:lpwstr>0</vt:lpwstr>
  </property>
</Properties>
</file>