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Головний Банк\Деп. Ринкового ризику та ризику ліквідності\!!! деп. Оцінки фінансових ризиків\MLRM\Нормативи НБУ\Звіти на НБУ\2026\07\"/>
    </mc:Choice>
  </mc:AlternateContent>
  <xr:revisionPtr revIDLastSave="0" documentId="13_ncr:1_{9FC5CC2F-830D-414F-90E9-CE0213476636}" xr6:coauthVersionLast="47" xr6:coauthVersionMax="47" xr10:uidLastSave="{00000000-0000-0000-0000-000000000000}"/>
  <bookViews>
    <workbookView xWindow="-120" yWindow="-120" windowWidth="29040" windowHeight="15720" xr2:uid="{BADFF243-9E11-4853-A52B-B619809B0388}"/>
  </bookViews>
  <sheets>
    <sheet name="п.п. 10 пункту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E12" i="1" l="1"/>
  <c r="CF12" i="1"/>
  <c r="CE13" i="1"/>
  <c r="CF13" i="1"/>
  <c r="CE14" i="1"/>
  <c r="CF14" i="1"/>
  <c r="CE15" i="1"/>
  <c r="CF15" i="1"/>
  <c r="CE16" i="1"/>
  <c r="CF16" i="1"/>
  <c r="CE17" i="1"/>
  <c r="CF17" i="1"/>
  <c r="CE18" i="1"/>
  <c r="CF18" i="1"/>
  <c r="CE19" i="1"/>
  <c r="CF19" i="1"/>
  <c r="CE20" i="1"/>
  <c r="CF20" i="1"/>
  <c r="CE21" i="1"/>
  <c r="CF21" i="1"/>
  <c r="CE22" i="1"/>
  <c r="CF22" i="1"/>
  <c r="CE23" i="1"/>
  <c r="CF23" i="1"/>
  <c r="CE24" i="1"/>
  <c r="CF24" i="1"/>
  <c r="CE25" i="1"/>
  <c r="CF25" i="1"/>
  <c r="CE26" i="1"/>
  <c r="CF26" i="1"/>
  <c r="CE27" i="1"/>
  <c r="CF27" i="1"/>
  <c r="CE28" i="1"/>
  <c r="CF28" i="1"/>
  <c r="CE29" i="1"/>
  <c r="CF29" i="1"/>
  <c r="CE30" i="1"/>
  <c r="CF30" i="1"/>
  <c r="CE31" i="1"/>
  <c r="CF31" i="1"/>
  <c r="CF11" i="1" l="1"/>
  <c r="CE11" i="1"/>
  <c r="CF10" i="1"/>
  <c r="CF32" i="1" s="1"/>
  <c r="CE10" i="1"/>
  <c r="CE32" i="1" s="1"/>
</calcChain>
</file>

<file path=xl/sharedStrings.xml><?xml version="1.0" encoding="utf-8"?>
<sst xmlns="http://schemas.openxmlformats.org/spreadsheetml/2006/main" count="213" uniqueCount="53">
  <si>
    <t xml:space="preserve">                 (найменування банку)      </t>
  </si>
  <si>
    <t xml:space="preserve">(зазначаються число та місяць)      </t>
  </si>
  <si>
    <t>Таблиця</t>
  </si>
  <si>
    <t>(тис.грн)</t>
  </si>
  <si>
    <t>№ з/п</t>
  </si>
  <si>
    <t>Звітна дата</t>
  </si>
  <si>
    <t>Обсяг високоякісних ліквідних активів (ВЛА)</t>
  </si>
  <si>
    <t>Очікувані відпливи грошових коштів:</t>
  </si>
  <si>
    <t>Очікувані надходження грошових коштів:</t>
  </si>
  <si>
    <t>Чистий очікуваний відплив грошових коштів</t>
  </si>
  <si>
    <t>Коефіцієнт покриття ліквідністю (LCR)</t>
  </si>
  <si>
    <t>банкноти і монети</t>
  </si>
  <si>
    <t>кошти в Національному банку</t>
  </si>
  <si>
    <t>ОВДП та ОЗДП, що рефінансуються Національним банком України</t>
  </si>
  <si>
    <t>облігації внутрішніх місцевих позик та підприємств, що рефінансуються Національним банком України</t>
  </si>
  <si>
    <t>депозитні сертифікати Національного банку України</t>
  </si>
  <si>
    <t>депозити в Національному банку України до 1 дня</t>
  </si>
  <si>
    <t>боргові цінні папери міжнародних фінансових організацій/державних органів країн G-7 з рейтингами не нижче АА-/Аа3</t>
  </si>
  <si>
    <t>боргові цінні папери, емітовані міжнародними банками розвитку</t>
  </si>
  <si>
    <t>кошти на коррахунках в інших банках з рейтингом не нижче інвест.класу, зменшені на суму незнижувального залишку</t>
  </si>
  <si>
    <t>сума обов'язкових резервів згідно з Положенням №806</t>
  </si>
  <si>
    <t>загальний обсяг високоякісних ліквідних активів (ВЛА)</t>
  </si>
  <si>
    <t>кошти фізичних осіб</t>
  </si>
  <si>
    <t>кошти суб'єктів господарської діяльності</t>
  </si>
  <si>
    <t>кошти інших банків</t>
  </si>
  <si>
    <t xml:space="preserve">кошти  бюджетних установ, виборчих фондів та фонду референдуму </t>
  </si>
  <si>
    <t>кошти небанківських фінансових установ</t>
  </si>
  <si>
    <t>кошти НБУ</t>
  </si>
  <si>
    <t>кредити від міжнародних та інших фінансових організацій</t>
  </si>
  <si>
    <t>цінні папери власного боргу</t>
  </si>
  <si>
    <t>субординований борг та капітальні інструменти з умовами списання/конверсії</t>
  </si>
  <si>
    <t>безвідкличні зобов'язання з кредитування, що надані банком</t>
  </si>
  <si>
    <t>операції , пов'язані з торговим фінансуванням (акредитиви та гарантії)</t>
  </si>
  <si>
    <t>транзитні та клірингові рахунки</t>
  </si>
  <si>
    <t>операції з деривативами</t>
  </si>
  <si>
    <t>кредиторська заборгованість</t>
  </si>
  <si>
    <t>інші балансові та позабалансові зобов'язання, за якими банк очікує відпливи</t>
  </si>
  <si>
    <t>забезпечене фондування</t>
  </si>
  <si>
    <t>сума простроченої заборгованості за очікуваними відпливами</t>
  </si>
  <si>
    <t>сукупні очікувані відпливи грошових коштів</t>
  </si>
  <si>
    <t>кредити фізичним особам</t>
  </si>
  <si>
    <t>кредити суб'єктам господарської діяльності</t>
  </si>
  <si>
    <t>кредити органам державної влади та місцевого самоврядування</t>
  </si>
  <si>
    <t>кошти в Національному банку (які не включені до ВЛА)</t>
  </si>
  <si>
    <t>операції з цінними паперами (які не включені до ВЛА)</t>
  </si>
  <si>
    <t>операції зворотнього репо</t>
  </si>
  <si>
    <t>операції з деривативами та дебіторською заборгованістю</t>
  </si>
  <si>
    <t>інші операції, за якими очікуються надходження</t>
  </si>
  <si>
    <t>сукупні очікувані надходження грошових коштів</t>
  </si>
  <si>
    <t>у всіх валютах</t>
  </si>
  <si>
    <t>у іноземній валюті</t>
  </si>
  <si>
    <t>Х</t>
  </si>
  <si>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 АТ "Кредобанк",  станом на 01  липня 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</si>
</sst>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_-* #,##0.0000_-;\-* #,##0.0000_-;_-* &quot;-&quot;??_-;_-@_-"/>
    <numFmt numFmtId="166" formatCode="_-* #,##0.0000\ _₴_-;\-* #,##0.0000\ _₴_-;_-* &quot;-&quot;????\ _₴_-;_-@_-"/>
    <numFmt numFmtId="168" formatCode="0.0000%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0" fontId="8" fillId="2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14" fontId="0" fillId="2" borderId="5" xfId="2" applyNumberFormat="1" applyFont="1" applyFill="1" applyBorder="1"/>
    <xf numFmtId="10" fontId="7" fillId="2" borderId="5" xfId="2" applyNumberFormat="1" applyFont="1" applyFill="1" applyBorder="1" applyAlignment="1">
      <alignment horizontal="center" vertical="center"/>
    </xf>
    <xf numFmtId="0" fontId="7" fillId="0" borderId="0" xfId="0" applyFont="1"/>
    <xf numFmtId="0" fontId="6" fillId="3" borderId="5" xfId="0" applyFont="1" applyFill="1" applyBorder="1" applyAlignment="1">
      <alignment horizontal="center" vertical="center"/>
    </xf>
    <xf numFmtId="10" fontId="7" fillId="0" borderId="0" xfId="2" applyNumberFormat="1" applyFont="1"/>
    <xf numFmtId="164" fontId="9" fillId="3" borderId="12" xfId="1" applyNumberFormat="1" applyFont="1" applyFill="1" applyBorder="1" applyAlignment="1" applyProtection="1">
      <alignment horizontal="center" vertical="center" wrapText="1"/>
    </xf>
    <xf numFmtId="165" fontId="7" fillId="0" borderId="0" xfId="1" applyNumberFormat="1" applyFont="1"/>
    <xf numFmtId="43" fontId="0" fillId="2" borderId="0" xfId="1" applyFont="1" applyFill="1"/>
    <xf numFmtId="43" fontId="7" fillId="0" borderId="0" xfId="1" applyFont="1"/>
    <xf numFmtId="43" fontId="0" fillId="0" borderId="0" xfId="1" applyFont="1"/>
    <xf numFmtId="166" fontId="7" fillId="0" borderId="0" xfId="0" applyNumberFormat="1" applyFont="1"/>
    <xf numFmtId="168" fontId="7" fillId="0" borderId="0" xfId="2" applyNumberFormat="1" applyFont="1"/>
    <xf numFmtId="0" fontId="8" fillId="2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wrapText="1"/>
    </xf>
    <xf numFmtId="0" fontId="5" fillId="2" borderId="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textRotation="90" wrapText="1"/>
    </xf>
    <xf numFmtId="0" fontId="6" fillId="2" borderId="8" xfId="0" applyFont="1" applyFill="1" applyBorder="1" applyAlignment="1">
      <alignment horizontal="center" vertical="center" textRotation="90" wrapText="1"/>
    </xf>
    <xf numFmtId="0" fontId="6" fillId="2" borderId="11" xfId="0" applyFont="1" applyFill="1" applyBorder="1" applyAlignment="1">
      <alignment horizontal="center" vertical="center" textRotation="90" wrapText="1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</cellXfs>
  <cellStyles count="3">
    <cellStyle name="Відсотковий" xfId="2" builtinId="5"/>
    <cellStyle name="Звичайний" xfId="0" builtinId="0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30A43-9B10-4115-9901-34E7CC0E8DB0}">
  <dimension ref="A1:CO32"/>
  <sheetViews>
    <sheetView tabSelected="1" topLeftCell="AE1" zoomScale="70" zoomScaleNormal="70" workbookViewId="0">
      <selection activeCell="CG1" sqref="CG1:CJ1048576"/>
    </sheetView>
  </sheetViews>
  <sheetFormatPr defaultRowHeight="15" x14ac:dyDescent="0.25"/>
  <cols>
    <col min="1" max="1" width="7.7109375" customWidth="1"/>
    <col min="2" max="2" width="26.5703125" bestFit="1" customWidth="1"/>
    <col min="3" max="4" width="13.85546875" bestFit="1" customWidth="1"/>
    <col min="5" max="5" width="14.85546875" bestFit="1" customWidth="1"/>
    <col min="6" max="6" width="10.7109375" customWidth="1"/>
    <col min="7" max="7" width="14.85546875" bestFit="1" customWidth="1"/>
    <col min="8" max="8" width="10.7109375" customWidth="1"/>
    <col min="9" max="9" width="9.140625" bestFit="1" customWidth="1"/>
    <col min="10" max="10" width="10.7109375" customWidth="1"/>
    <col min="11" max="11" width="14.85546875" bestFit="1" customWidth="1"/>
    <col min="12" max="12" width="10.7109375" bestFit="1" customWidth="1"/>
    <col min="13" max="13" width="9.140625" bestFit="1" customWidth="1"/>
    <col min="14" max="14" width="10.7109375" bestFit="1" customWidth="1"/>
    <col min="15" max="16" width="14.85546875" bestFit="1" customWidth="1"/>
    <col min="17" max="17" width="9.140625" bestFit="1" customWidth="1"/>
    <col min="18" max="18" width="10.85546875" bestFit="1" customWidth="1"/>
    <col min="19" max="20" width="13.85546875" bestFit="1" customWidth="1"/>
    <col min="21" max="21" width="14.85546875" bestFit="1" customWidth="1"/>
    <col min="22" max="22" width="10.7109375" bestFit="1" customWidth="1"/>
    <col min="23" max="24" width="14.85546875" bestFit="1" customWidth="1"/>
    <col min="25" max="26" width="13.85546875" bestFit="1" customWidth="1"/>
    <col min="27" max="27" width="14.85546875" bestFit="1" customWidth="1"/>
    <col min="28" max="28" width="13.85546875" bestFit="1" customWidth="1"/>
    <col min="29" max="30" width="12" bestFit="1" customWidth="1"/>
    <col min="31" max="31" width="9.140625" bestFit="1" customWidth="1"/>
    <col min="32" max="32" width="10.85546875" bestFit="1" customWidth="1"/>
    <col min="33" max="33" width="13.85546875" bestFit="1" customWidth="1"/>
    <col min="34" max="34" width="12" bestFit="1" customWidth="1"/>
    <col min="35" max="35" width="9.140625" bestFit="1" customWidth="1"/>
    <col min="36" max="36" width="10.85546875" bestFit="1" customWidth="1"/>
    <col min="37" max="37" width="9.140625" bestFit="1" customWidth="1"/>
    <col min="38" max="38" width="10.85546875" bestFit="1" customWidth="1"/>
    <col min="39" max="39" width="9.140625" bestFit="1" customWidth="1"/>
    <col min="40" max="40" width="10.85546875" bestFit="1" customWidth="1"/>
    <col min="41" max="41" width="9.140625" bestFit="1" customWidth="1"/>
    <col min="42" max="42" width="10.85546875" bestFit="1" customWidth="1"/>
    <col min="43" max="43" width="9.140625" bestFit="1" customWidth="1"/>
    <col min="44" max="44" width="10.85546875" bestFit="1" customWidth="1"/>
    <col min="45" max="45" width="10" bestFit="1" customWidth="1"/>
    <col min="46" max="46" width="10.85546875" bestFit="1" customWidth="1"/>
    <col min="47" max="50" width="12" bestFit="1" customWidth="1"/>
    <col min="51" max="51" width="11" bestFit="1" customWidth="1"/>
    <col min="52" max="52" width="10.85546875" bestFit="1" customWidth="1"/>
    <col min="53" max="53" width="9.140625" bestFit="1" customWidth="1"/>
    <col min="54" max="54" width="10.85546875" bestFit="1" customWidth="1"/>
    <col min="55" max="55" width="9.140625" bestFit="1" customWidth="1"/>
    <col min="56" max="56" width="10.85546875" bestFit="1" customWidth="1"/>
    <col min="57" max="57" width="9.140625" bestFit="1" customWidth="1"/>
    <col min="58" max="58" width="10.85546875" bestFit="1" customWidth="1"/>
    <col min="59" max="59" width="14.85546875" bestFit="1" customWidth="1"/>
    <col min="60" max="60" width="13.85546875" bestFit="1" customWidth="1"/>
    <col min="61" max="61" width="11" bestFit="1" customWidth="1"/>
    <col min="62" max="62" width="10.85546875" bestFit="1" customWidth="1"/>
    <col min="63" max="63" width="12" bestFit="1" customWidth="1"/>
    <col min="64" max="64" width="11" bestFit="1" customWidth="1"/>
    <col min="65" max="65" width="9.140625" bestFit="1" customWidth="1"/>
    <col min="66" max="66" width="10.85546875" bestFit="1" customWidth="1"/>
    <col min="67" max="67" width="9.140625" bestFit="1" customWidth="1"/>
    <col min="68" max="68" width="10.85546875" bestFit="1" customWidth="1"/>
    <col min="69" max="70" width="13.85546875" bestFit="1" customWidth="1"/>
    <col min="71" max="72" width="12" bestFit="1" customWidth="1"/>
    <col min="73" max="73" width="9.140625" bestFit="1" customWidth="1"/>
    <col min="74" max="74" width="10.85546875" bestFit="1" customWidth="1"/>
    <col min="75" max="78" width="12" bestFit="1" customWidth="1"/>
    <col min="79" max="80" width="13.85546875" bestFit="1" customWidth="1"/>
    <col min="81" max="81" width="14.85546875" bestFit="1" customWidth="1"/>
    <col min="82" max="82" width="13.85546875" bestFit="1" customWidth="1"/>
    <col min="83" max="84" width="14.5703125" bestFit="1" customWidth="1"/>
    <col min="87" max="87" width="13.42578125" bestFit="1" customWidth="1"/>
    <col min="88" max="89" width="20.7109375" bestFit="1" customWidth="1"/>
    <col min="90" max="90" width="20.7109375" style="19" bestFit="1" customWidth="1"/>
  </cols>
  <sheetData>
    <row r="1" spans="1:93" s="1" customFormat="1" ht="15.75" x14ac:dyDescent="0.25">
      <c r="A1" s="31" t="s">
        <v>52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L1" s="17"/>
    </row>
    <row r="2" spans="1:93" s="1" customFormat="1" ht="15" customHeight="1" x14ac:dyDescent="0.25">
      <c r="AT2" s="32" t="s">
        <v>0</v>
      </c>
      <c r="AU2" s="32"/>
      <c r="AV2" s="32"/>
      <c r="AX2" s="32" t="s">
        <v>1</v>
      </c>
      <c r="AY2" s="32"/>
      <c r="AZ2" s="32"/>
      <c r="BA2" s="2"/>
      <c r="BB2" s="2"/>
      <c r="CL2" s="17"/>
    </row>
    <row r="3" spans="1:93" s="1" customFormat="1" x14ac:dyDescent="0.25">
      <c r="CL3" s="17"/>
    </row>
    <row r="4" spans="1:93" s="1" customFormat="1" ht="15.75" x14ac:dyDescent="0.25">
      <c r="CD4" s="3"/>
      <c r="CF4" s="3" t="s">
        <v>2</v>
      </c>
      <c r="CL4" s="17"/>
    </row>
    <row r="5" spans="1:93" s="1" customFormat="1" ht="15" customHeight="1" x14ac:dyDescent="0.25">
      <c r="CD5" s="4"/>
      <c r="CF5" s="4" t="s">
        <v>3</v>
      </c>
      <c r="CL5" s="17"/>
    </row>
    <row r="6" spans="1:93" s="1" customFormat="1" ht="15" customHeight="1" x14ac:dyDescent="0.25">
      <c r="A6" s="33" t="s">
        <v>4</v>
      </c>
      <c r="B6" s="36" t="s">
        <v>5</v>
      </c>
      <c r="C6" s="39" t="s">
        <v>6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1"/>
      <c r="Y6" s="42" t="s">
        <v>7</v>
      </c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 t="s">
        <v>8</v>
      </c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26" t="s">
        <v>9</v>
      </c>
      <c r="CD6" s="27"/>
      <c r="CE6" s="30" t="s">
        <v>10</v>
      </c>
      <c r="CF6" s="30"/>
      <c r="CL6" s="17"/>
    </row>
    <row r="7" spans="1:93" s="1" customFormat="1" ht="60.6" customHeight="1" x14ac:dyDescent="0.25">
      <c r="A7" s="34"/>
      <c r="B7" s="37"/>
      <c r="C7" s="22" t="s">
        <v>11</v>
      </c>
      <c r="D7" s="22"/>
      <c r="E7" s="24" t="s">
        <v>12</v>
      </c>
      <c r="F7" s="25"/>
      <c r="G7" s="24" t="s">
        <v>13</v>
      </c>
      <c r="H7" s="25"/>
      <c r="I7" s="24" t="s">
        <v>14</v>
      </c>
      <c r="J7" s="25"/>
      <c r="K7" s="24" t="s">
        <v>15</v>
      </c>
      <c r="L7" s="25"/>
      <c r="M7" s="24" t="s">
        <v>16</v>
      </c>
      <c r="N7" s="25"/>
      <c r="O7" s="24" t="s">
        <v>17</v>
      </c>
      <c r="P7" s="25"/>
      <c r="Q7" s="24" t="s">
        <v>18</v>
      </c>
      <c r="R7" s="25"/>
      <c r="S7" s="24" t="s">
        <v>19</v>
      </c>
      <c r="T7" s="25"/>
      <c r="U7" s="24" t="s">
        <v>20</v>
      </c>
      <c r="V7" s="25"/>
      <c r="W7" s="24" t="s">
        <v>21</v>
      </c>
      <c r="X7" s="25"/>
      <c r="Y7" s="24" t="s">
        <v>22</v>
      </c>
      <c r="Z7" s="25"/>
      <c r="AA7" s="24" t="s">
        <v>23</v>
      </c>
      <c r="AB7" s="25"/>
      <c r="AC7" s="24" t="s">
        <v>24</v>
      </c>
      <c r="AD7" s="25"/>
      <c r="AE7" s="24" t="s">
        <v>25</v>
      </c>
      <c r="AF7" s="25"/>
      <c r="AG7" s="24" t="s">
        <v>26</v>
      </c>
      <c r="AH7" s="25"/>
      <c r="AI7" s="24" t="s">
        <v>27</v>
      </c>
      <c r="AJ7" s="25"/>
      <c r="AK7" s="24" t="s">
        <v>28</v>
      </c>
      <c r="AL7" s="25"/>
      <c r="AM7" s="24" t="s">
        <v>29</v>
      </c>
      <c r="AN7" s="25"/>
      <c r="AO7" s="24" t="s">
        <v>30</v>
      </c>
      <c r="AP7" s="25"/>
      <c r="AQ7" s="24" t="s">
        <v>31</v>
      </c>
      <c r="AR7" s="25"/>
      <c r="AS7" s="24" t="s">
        <v>32</v>
      </c>
      <c r="AT7" s="25"/>
      <c r="AU7" s="24" t="s">
        <v>33</v>
      </c>
      <c r="AV7" s="25"/>
      <c r="AW7" s="24" t="s">
        <v>34</v>
      </c>
      <c r="AX7" s="25"/>
      <c r="AY7" s="24" t="s">
        <v>35</v>
      </c>
      <c r="AZ7" s="25"/>
      <c r="BA7" s="24" t="s">
        <v>36</v>
      </c>
      <c r="BB7" s="25"/>
      <c r="BC7" s="24" t="s">
        <v>37</v>
      </c>
      <c r="BD7" s="25"/>
      <c r="BE7" s="24" t="s">
        <v>38</v>
      </c>
      <c r="BF7" s="25"/>
      <c r="BG7" s="24" t="s">
        <v>39</v>
      </c>
      <c r="BH7" s="25"/>
      <c r="BI7" s="22" t="s">
        <v>40</v>
      </c>
      <c r="BJ7" s="22"/>
      <c r="BK7" s="22" t="s">
        <v>41</v>
      </c>
      <c r="BL7" s="22"/>
      <c r="BM7" s="22" t="s">
        <v>42</v>
      </c>
      <c r="BN7" s="22"/>
      <c r="BO7" s="22" t="s">
        <v>43</v>
      </c>
      <c r="BP7" s="22"/>
      <c r="BQ7" s="22" t="s">
        <v>24</v>
      </c>
      <c r="BR7" s="22"/>
      <c r="BS7" s="22" t="s">
        <v>44</v>
      </c>
      <c r="BT7" s="22"/>
      <c r="BU7" s="22" t="s">
        <v>45</v>
      </c>
      <c r="BV7" s="22"/>
      <c r="BW7" s="22" t="s">
        <v>46</v>
      </c>
      <c r="BX7" s="22"/>
      <c r="BY7" s="23" t="s">
        <v>47</v>
      </c>
      <c r="BZ7" s="23"/>
      <c r="CA7" s="22" t="s">
        <v>48</v>
      </c>
      <c r="CB7" s="22"/>
      <c r="CC7" s="28"/>
      <c r="CD7" s="29"/>
      <c r="CE7" s="30"/>
      <c r="CF7" s="30"/>
      <c r="CL7" s="17"/>
    </row>
    <row r="8" spans="1:93" s="1" customFormat="1" ht="51" customHeight="1" x14ac:dyDescent="0.25">
      <c r="A8" s="35"/>
      <c r="B8" s="38"/>
      <c r="C8" s="7" t="s">
        <v>49</v>
      </c>
      <c r="D8" s="7" t="s">
        <v>50</v>
      </c>
      <c r="E8" s="7" t="s">
        <v>49</v>
      </c>
      <c r="F8" s="7" t="s">
        <v>50</v>
      </c>
      <c r="G8" s="8" t="s">
        <v>49</v>
      </c>
      <c r="H8" s="8" t="s">
        <v>50</v>
      </c>
      <c r="I8" s="6" t="s">
        <v>49</v>
      </c>
      <c r="J8" s="7" t="s">
        <v>50</v>
      </c>
      <c r="K8" s="6" t="s">
        <v>49</v>
      </c>
      <c r="L8" s="7" t="s">
        <v>50</v>
      </c>
      <c r="M8" s="7" t="s">
        <v>49</v>
      </c>
      <c r="N8" s="7" t="s">
        <v>50</v>
      </c>
      <c r="O8" s="7" t="s">
        <v>49</v>
      </c>
      <c r="P8" s="7" t="s">
        <v>50</v>
      </c>
      <c r="Q8" s="7" t="s">
        <v>49</v>
      </c>
      <c r="R8" s="7" t="s">
        <v>50</v>
      </c>
      <c r="S8" s="7" t="s">
        <v>49</v>
      </c>
      <c r="T8" s="7" t="s">
        <v>50</v>
      </c>
      <c r="U8" s="7" t="s">
        <v>49</v>
      </c>
      <c r="V8" s="7" t="s">
        <v>50</v>
      </c>
      <c r="W8" s="7" t="s">
        <v>49</v>
      </c>
      <c r="X8" s="7" t="s">
        <v>50</v>
      </c>
      <c r="Y8" s="7" t="s">
        <v>49</v>
      </c>
      <c r="Z8" s="7" t="s">
        <v>50</v>
      </c>
      <c r="AA8" s="7" t="s">
        <v>49</v>
      </c>
      <c r="AB8" s="7" t="s">
        <v>50</v>
      </c>
      <c r="AC8" s="7" t="s">
        <v>49</v>
      </c>
      <c r="AD8" s="7" t="s">
        <v>50</v>
      </c>
      <c r="AE8" s="7" t="s">
        <v>49</v>
      </c>
      <c r="AF8" s="7" t="s">
        <v>50</v>
      </c>
      <c r="AG8" s="7" t="s">
        <v>49</v>
      </c>
      <c r="AH8" s="7" t="s">
        <v>50</v>
      </c>
      <c r="AI8" s="7" t="s">
        <v>49</v>
      </c>
      <c r="AJ8" s="7" t="s">
        <v>50</v>
      </c>
      <c r="AK8" s="7" t="s">
        <v>49</v>
      </c>
      <c r="AL8" s="7" t="s">
        <v>50</v>
      </c>
      <c r="AM8" s="7" t="s">
        <v>49</v>
      </c>
      <c r="AN8" s="7" t="s">
        <v>50</v>
      </c>
      <c r="AO8" s="7" t="s">
        <v>49</v>
      </c>
      <c r="AP8" s="7" t="s">
        <v>50</v>
      </c>
      <c r="AQ8" s="7" t="s">
        <v>49</v>
      </c>
      <c r="AR8" s="7" t="s">
        <v>50</v>
      </c>
      <c r="AS8" s="7" t="s">
        <v>49</v>
      </c>
      <c r="AT8" s="7" t="s">
        <v>50</v>
      </c>
      <c r="AU8" s="7" t="s">
        <v>49</v>
      </c>
      <c r="AV8" s="7" t="s">
        <v>50</v>
      </c>
      <c r="AW8" s="7" t="s">
        <v>49</v>
      </c>
      <c r="AX8" s="7" t="s">
        <v>50</v>
      </c>
      <c r="AY8" s="7" t="s">
        <v>49</v>
      </c>
      <c r="AZ8" s="7" t="s">
        <v>50</v>
      </c>
      <c r="BA8" s="5" t="s">
        <v>49</v>
      </c>
      <c r="BB8" s="5" t="s">
        <v>50</v>
      </c>
      <c r="BC8" s="7" t="s">
        <v>49</v>
      </c>
      <c r="BD8" s="7" t="s">
        <v>50</v>
      </c>
      <c r="BE8" s="7" t="s">
        <v>49</v>
      </c>
      <c r="BF8" s="7" t="s">
        <v>50</v>
      </c>
      <c r="BG8" s="7" t="s">
        <v>49</v>
      </c>
      <c r="BH8" s="7" t="s">
        <v>50</v>
      </c>
      <c r="BI8" s="7" t="s">
        <v>49</v>
      </c>
      <c r="BJ8" s="7" t="s">
        <v>50</v>
      </c>
      <c r="BK8" s="7" t="s">
        <v>49</v>
      </c>
      <c r="BL8" s="7" t="s">
        <v>50</v>
      </c>
      <c r="BM8" s="7" t="s">
        <v>49</v>
      </c>
      <c r="BN8" s="7" t="s">
        <v>50</v>
      </c>
      <c r="BO8" s="5" t="s">
        <v>49</v>
      </c>
      <c r="BP8" s="5" t="s">
        <v>50</v>
      </c>
      <c r="BQ8" s="7" t="s">
        <v>49</v>
      </c>
      <c r="BR8" s="7" t="s">
        <v>50</v>
      </c>
      <c r="BS8" s="7" t="s">
        <v>49</v>
      </c>
      <c r="BT8" s="7" t="s">
        <v>50</v>
      </c>
      <c r="BU8" s="7" t="s">
        <v>49</v>
      </c>
      <c r="BV8" s="7" t="s">
        <v>50</v>
      </c>
      <c r="BW8" s="7" t="s">
        <v>49</v>
      </c>
      <c r="BX8" s="7" t="s">
        <v>50</v>
      </c>
      <c r="BY8" s="7" t="s">
        <v>49</v>
      </c>
      <c r="BZ8" s="7" t="s">
        <v>50</v>
      </c>
      <c r="CA8" s="7" t="s">
        <v>49</v>
      </c>
      <c r="CB8" s="7" t="s">
        <v>50</v>
      </c>
      <c r="CC8" s="7" t="s">
        <v>49</v>
      </c>
      <c r="CD8" s="7" t="s">
        <v>50</v>
      </c>
      <c r="CE8" s="7" t="s">
        <v>49</v>
      </c>
      <c r="CF8" s="7" t="s">
        <v>50</v>
      </c>
      <c r="CL8" s="17"/>
    </row>
    <row r="9" spans="1:93" s="1" customFormat="1" x14ac:dyDescent="0.25">
      <c r="A9" s="9">
        <v>1</v>
      </c>
      <c r="B9" s="9">
        <v>2</v>
      </c>
      <c r="C9" s="9">
        <v>3</v>
      </c>
      <c r="D9" s="9">
        <v>4</v>
      </c>
      <c r="E9" s="9">
        <v>5</v>
      </c>
      <c r="F9" s="9">
        <v>6</v>
      </c>
      <c r="G9" s="9">
        <v>7</v>
      </c>
      <c r="H9" s="9">
        <v>8</v>
      </c>
      <c r="I9" s="9">
        <v>9</v>
      </c>
      <c r="J9" s="9">
        <v>10</v>
      </c>
      <c r="K9" s="9">
        <v>11</v>
      </c>
      <c r="L9" s="9">
        <v>12</v>
      </c>
      <c r="M9" s="9">
        <v>13</v>
      </c>
      <c r="N9" s="9">
        <v>14</v>
      </c>
      <c r="O9" s="9">
        <v>15</v>
      </c>
      <c r="P9" s="9">
        <v>16</v>
      </c>
      <c r="Q9" s="9">
        <v>17</v>
      </c>
      <c r="R9" s="9">
        <v>18</v>
      </c>
      <c r="S9" s="9">
        <v>19</v>
      </c>
      <c r="T9" s="9">
        <v>20</v>
      </c>
      <c r="U9" s="9">
        <v>21</v>
      </c>
      <c r="V9" s="9">
        <v>22</v>
      </c>
      <c r="W9" s="9">
        <v>23</v>
      </c>
      <c r="X9" s="9">
        <v>24</v>
      </c>
      <c r="Y9" s="9">
        <v>25</v>
      </c>
      <c r="Z9" s="9">
        <v>26</v>
      </c>
      <c r="AA9" s="9">
        <v>27</v>
      </c>
      <c r="AB9" s="9">
        <v>28</v>
      </c>
      <c r="AC9" s="9">
        <v>29</v>
      </c>
      <c r="AD9" s="9">
        <v>30</v>
      </c>
      <c r="AE9" s="9">
        <v>31</v>
      </c>
      <c r="AF9" s="9">
        <v>32</v>
      </c>
      <c r="AG9" s="9">
        <v>33</v>
      </c>
      <c r="AH9" s="9">
        <v>34</v>
      </c>
      <c r="AI9" s="9">
        <v>35</v>
      </c>
      <c r="AJ9" s="9">
        <v>36</v>
      </c>
      <c r="AK9" s="9">
        <v>37</v>
      </c>
      <c r="AL9" s="9">
        <v>38</v>
      </c>
      <c r="AM9" s="9">
        <v>39</v>
      </c>
      <c r="AN9" s="9">
        <v>40</v>
      </c>
      <c r="AO9" s="9">
        <v>41</v>
      </c>
      <c r="AP9" s="9">
        <v>42</v>
      </c>
      <c r="AQ9" s="9">
        <v>43</v>
      </c>
      <c r="AR9" s="9">
        <v>44</v>
      </c>
      <c r="AS9" s="9">
        <v>45</v>
      </c>
      <c r="AT9" s="9">
        <v>46</v>
      </c>
      <c r="AU9" s="9">
        <v>47</v>
      </c>
      <c r="AV9" s="9">
        <v>48</v>
      </c>
      <c r="AW9" s="9">
        <v>49</v>
      </c>
      <c r="AX9" s="9">
        <v>50</v>
      </c>
      <c r="AY9" s="9">
        <v>51</v>
      </c>
      <c r="AZ9" s="9">
        <v>52</v>
      </c>
      <c r="BA9" s="9">
        <v>53</v>
      </c>
      <c r="BB9" s="9">
        <v>54</v>
      </c>
      <c r="BC9" s="9">
        <v>55</v>
      </c>
      <c r="BD9" s="9">
        <v>56</v>
      </c>
      <c r="BE9" s="9">
        <v>57</v>
      </c>
      <c r="BF9" s="9">
        <v>58</v>
      </c>
      <c r="BG9" s="9">
        <v>59</v>
      </c>
      <c r="BH9" s="9">
        <v>60</v>
      </c>
      <c r="BI9" s="9">
        <v>61</v>
      </c>
      <c r="BJ9" s="9">
        <v>62</v>
      </c>
      <c r="BK9" s="9">
        <v>63</v>
      </c>
      <c r="BL9" s="9">
        <v>64</v>
      </c>
      <c r="BM9" s="9">
        <v>65</v>
      </c>
      <c r="BN9" s="9">
        <v>66</v>
      </c>
      <c r="BO9" s="9">
        <v>67</v>
      </c>
      <c r="BP9" s="9">
        <v>68</v>
      </c>
      <c r="BQ9" s="9">
        <v>69</v>
      </c>
      <c r="BR9" s="9">
        <v>70</v>
      </c>
      <c r="BS9" s="9">
        <v>71</v>
      </c>
      <c r="BT9" s="9">
        <v>72</v>
      </c>
      <c r="BU9" s="9">
        <v>73</v>
      </c>
      <c r="BV9" s="9">
        <v>74</v>
      </c>
      <c r="BW9" s="9">
        <v>75</v>
      </c>
      <c r="BX9" s="9">
        <v>76</v>
      </c>
      <c r="BY9" s="9">
        <v>77</v>
      </c>
      <c r="BZ9" s="9">
        <v>78</v>
      </c>
      <c r="CA9" s="9">
        <v>79</v>
      </c>
      <c r="CB9" s="9">
        <v>80</v>
      </c>
      <c r="CC9" s="9">
        <v>81</v>
      </c>
      <c r="CD9" s="9">
        <v>82</v>
      </c>
      <c r="CE9" s="9">
        <v>83</v>
      </c>
      <c r="CF9" s="9">
        <v>84</v>
      </c>
      <c r="CL9" s="17"/>
    </row>
    <row r="10" spans="1:93" s="12" customFormat="1" x14ac:dyDescent="0.25">
      <c r="A10" s="9">
        <v>1</v>
      </c>
      <c r="B10" s="10">
        <v>46174</v>
      </c>
      <c r="C10" s="15">
        <v>2567243.5499999998</v>
      </c>
      <c r="D10" s="15">
        <v>2000840.49</v>
      </c>
      <c r="E10" s="15">
        <v>1825122.8</v>
      </c>
      <c r="F10" s="15">
        <v>0</v>
      </c>
      <c r="G10" s="15">
        <v>6626358.4900000002</v>
      </c>
      <c r="H10" s="15">
        <v>0</v>
      </c>
      <c r="I10" s="15">
        <v>0</v>
      </c>
      <c r="J10" s="15"/>
      <c r="K10" s="15">
        <v>24658000</v>
      </c>
      <c r="L10" s="15"/>
      <c r="M10" s="15">
        <v>0</v>
      </c>
      <c r="N10" s="15">
        <v>0</v>
      </c>
      <c r="O10" s="15">
        <v>15600864.9</v>
      </c>
      <c r="P10" s="15">
        <v>15600864.9</v>
      </c>
      <c r="Q10" s="15">
        <v>0</v>
      </c>
      <c r="R10" s="15">
        <v>0</v>
      </c>
      <c r="S10" s="15">
        <v>2408270.15</v>
      </c>
      <c r="T10" s="15">
        <v>2408270.15</v>
      </c>
      <c r="U10" s="15">
        <v>12158833.300000001</v>
      </c>
      <c r="V10" s="15"/>
      <c r="W10" s="15">
        <v>41527026.579999998</v>
      </c>
      <c r="X10" s="15">
        <v>20009975.539999999</v>
      </c>
      <c r="Y10" s="15">
        <v>3398387.57</v>
      </c>
      <c r="Z10" s="15">
        <v>1904192.92</v>
      </c>
      <c r="AA10" s="15">
        <v>13311493.91</v>
      </c>
      <c r="AB10" s="15">
        <v>4639619.8499999996</v>
      </c>
      <c r="AC10" s="15">
        <v>529450.52</v>
      </c>
      <c r="AD10" s="15">
        <v>524999.57999999996</v>
      </c>
      <c r="AE10" s="15">
        <v>20</v>
      </c>
      <c r="AF10" s="15">
        <v>0</v>
      </c>
      <c r="AG10" s="15">
        <v>2727791.33</v>
      </c>
      <c r="AH10" s="15">
        <v>64073.43</v>
      </c>
      <c r="AI10" s="15">
        <v>0</v>
      </c>
      <c r="AJ10" s="15">
        <v>0</v>
      </c>
      <c r="AK10" s="15">
        <v>0</v>
      </c>
      <c r="AL10" s="15">
        <v>0</v>
      </c>
      <c r="AM10" s="15">
        <v>0</v>
      </c>
      <c r="AN10" s="15">
        <v>0</v>
      </c>
      <c r="AO10" s="15">
        <v>0</v>
      </c>
      <c r="AP10" s="15">
        <v>0</v>
      </c>
      <c r="AQ10" s="15">
        <v>0</v>
      </c>
      <c r="AR10" s="15">
        <v>0</v>
      </c>
      <c r="AS10" s="15">
        <v>1831.8</v>
      </c>
      <c r="AT10" s="15">
        <v>1543.09</v>
      </c>
      <c r="AU10" s="15">
        <v>103203.31</v>
      </c>
      <c r="AV10" s="15">
        <v>82038.92</v>
      </c>
      <c r="AW10" s="15">
        <v>139861.72</v>
      </c>
      <c r="AX10" s="15">
        <v>139694.63</v>
      </c>
      <c r="AY10" s="15">
        <v>38291.97</v>
      </c>
      <c r="AZ10" s="15">
        <v>13158.01</v>
      </c>
      <c r="BA10" s="15">
        <v>0</v>
      </c>
      <c r="BB10" s="15">
        <v>0</v>
      </c>
      <c r="BC10" s="15">
        <v>0</v>
      </c>
      <c r="BD10" s="15">
        <v>0</v>
      </c>
      <c r="BE10" s="15">
        <v>0</v>
      </c>
      <c r="BF10" s="15">
        <v>0</v>
      </c>
      <c r="BG10" s="15">
        <v>20250332.129999999</v>
      </c>
      <c r="BH10" s="15">
        <v>7369320.4199999999</v>
      </c>
      <c r="BI10" s="15">
        <v>10101.42</v>
      </c>
      <c r="BJ10" s="15">
        <v>8.93</v>
      </c>
      <c r="BK10" s="15">
        <v>273367.46000000002</v>
      </c>
      <c r="BL10" s="15">
        <v>53199.27</v>
      </c>
      <c r="BM10" s="15">
        <v>0</v>
      </c>
      <c r="BN10" s="15">
        <v>0</v>
      </c>
      <c r="BO10" s="15">
        <v>0</v>
      </c>
      <c r="BP10" s="15">
        <v>0</v>
      </c>
      <c r="BQ10" s="15">
        <v>1493644.18</v>
      </c>
      <c r="BR10" s="15">
        <v>1319014.23</v>
      </c>
      <c r="BS10" s="15">
        <v>176624.14</v>
      </c>
      <c r="BT10" s="15">
        <v>41087.620000000003</v>
      </c>
      <c r="BU10" s="15">
        <v>0</v>
      </c>
      <c r="BV10" s="15">
        <v>0</v>
      </c>
      <c r="BW10" s="15">
        <v>139646.15</v>
      </c>
      <c r="BX10" s="15">
        <v>139586.84</v>
      </c>
      <c r="BY10" s="15">
        <v>418719.34</v>
      </c>
      <c r="BZ10" s="15">
        <v>190162.79</v>
      </c>
      <c r="CA10" s="15">
        <v>2512102.7000000002</v>
      </c>
      <c r="CB10" s="15">
        <v>1743059.68</v>
      </c>
      <c r="CC10" s="15">
        <v>17738229.420000002</v>
      </c>
      <c r="CD10" s="15">
        <v>5626260.7300000004</v>
      </c>
      <c r="CE10" s="11">
        <f>W10/CC10</f>
        <v>2.3411032520065351</v>
      </c>
      <c r="CF10" s="11">
        <f t="shared" ref="CF10:CF29" si="0">X10/CD10</f>
        <v>3.5565318601934037</v>
      </c>
      <c r="CG10" s="14"/>
      <c r="CH10" s="14"/>
      <c r="CI10" s="21"/>
      <c r="CJ10" s="21"/>
      <c r="CK10" s="16"/>
      <c r="CL10" s="16"/>
      <c r="CM10" s="20"/>
      <c r="CN10" s="18"/>
      <c r="CO10" s="18"/>
    </row>
    <row r="11" spans="1:93" s="12" customFormat="1" x14ac:dyDescent="0.25">
      <c r="A11" s="9">
        <v>2</v>
      </c>
      <c r="B11" s="10">
        <v>46175</v>
      </c>
      <c r="C11" s="15">
        <v>2501808.7200000002</v>
      </c>
      <c r="D11" s="15">
        <v>2007469.94</v>
      </c>
      <c r="E11" s="15">
        <v>4335173.63</v>
      </c>
      <c r="F11" s="15">
        <v>0</v>
      </c>
      <c r="G11" s="15">
        <v>6669405.7199999997</v>
      </c>
      <c r="H11" s="15">
        <v>0</v>
      </c>
      <c r="I11" s="15">
        <v>0</v>
      </c>
      <c r="J11" s="15"/>
      <c r="K11" s="15">
        <v>22458000</v>
      </c>
      <c r="L11" s="15"/>
      <c r="M11" s="15">
        <v>0</v>
      </c>
      <c r="N11" s="15">
        <v>0</v>
      </c>
      <c r="O11" s="15">
        <v>15615624</v>
      </c>
      <c r="P11" s="15">
        <v>15615624</v>
      </c>
      <c r="Q11" s="15">
        <v>0</v>
      </c>
      <c r="R11" s="15">
        <v>0</v>
      </c>
      <c r="S11" s="15">
        <v>2240449.4700000002</v>
      </c>
      <c r="T11" s="15">
        <v>2240449.4700000002</v>
      </c>
      <c r="U11" s="15">
        <v>12158833.300000001</v>
      </c>
      <c r="V11" s="15"/>
      <c r="W11" s="15">
        <v>41661628.229999997</v>
      </c>
      <c r="X11" s="15">
        <v>19863543.41</v>
      </c>
      <c r="Y11" s="15">
        <v>3384228.83</v>
      </c>
      <c r="Z11" s="15">
        <v>1914274.73</v>
      </c>
      <c r="AA11" s="15">
        <v>13394956.6</v>
      </c>
      <c r="AB11" s="15">
        <v>4647642.17</v>
      </c>
      <c r="AC11" s="15">
        <v>429202.24</v>
      </c>
      <c r="AD11" s="15">
        <v>424569.61</v>
      </c>
      <c r="AE11" s="15">
        <v>0</v>
      </c>
      <c r="AF11" s="15">
        <v>0</v>
      </c>
      <c r="AG11" s="15">
        <v>2710141.63</v>
      </c>
      <c r="AH11" s="15">
        <v>64113.86</v>
      </c>
      <c r="AI11" s="15">
        <v>0</v>
      </c>
      <c r="AJ11" s="15">
        <v>0</v>
      </c>
      <c r="AK11" s="15">
        <v>0</v>
      </c>
      <c r="AL11" s="15">
        <v>0</v>
      </c>
      <c r="AM11" s="15">
        <v>0</v>
      </c>
      <c r="AN11" s="15">
        <v>0</v>
      </c>
      <c r="AO11" s="15">
        <v>0</v>
      </c>
      <c r="AP11" s="15">
        <v>0</v>
      </c>
      <c r="AQ11" s="15">
        <v>0</v>
      </c>
      <c r="AR11" s="15">
        <v>0</v>
      </c>
      <c r="AS11" s="15">
        <v>1835.35</v>
      </c>
      <c r="AT11" s="15">
        <v>1546.64</v>
      </c>
      <c r="AU11" s="15">
        <v>98659.47</v>
      </c>
      <c r="AV11" s="15">
        <v>81957.679999999993</v>
      </c>
      <c r="AW11" s="15">
        <v>152095.59</v>
      </c>
      <c r="AX11" s="15">
        <v>152035.71</v>
      </c>
      <c r="AY11" s="15">
        <v>38307.46</v>
      </c>
      <c r="AZ11" s="15">
        <v>13167.84</v>
      </c>
      <c r="BA11" s="15">
        <v>0</v>
      </c>
      <c r="BB11" s="15">
        <v>0</v>
      </c>
      <c r="BC11" s="15">
        <v>0</v>
      </c>
      <c r="BD11" s="15">
        <v>0</v>
      </c>
      <c r="BE11" s="15">
        <v>0</v>
      </c>
      <c r="BF11" s="15">
        <v>0</v>
      </c>
      <c r="BG11" s="15">
        <v>20209427.16</v>
      </c>
      <c r="BH11" s="15">
        <v>7299308.2300000004</v>
      </c>
      <c r="BI11" s="15">
        <v>7054.67</v>
      </c>
      <c r="BJ11" s="15">
        <v>8.7799999999999994</v>
      </c>
      <c r="BK11" s="15">
        <v>215676.15</v>
      </c>
      <c r="BL11" s="15">
        <v>41808.730000000003</v>
      </c>
      <c r="BM11" s="15">
        <v>0</v>
      </c>
      <c r="BN11" s="15">
        <v>0</v>
      </c>
      <c r="BO11" s="15">
        <v>0</v>
      </c>
      <c r="BP11" s="15">
        <v>0</v>
      </c>
      <c r="BQ11" s="15">
        <v>1337821.4099999999</v>
      </c>
      <c r="BR11" s="15">
        <v>1330097.3400000001</v>
      </c>
      <c r="BS11" s="15">
        <v>147747.97</v>
      </c>
      <c r="BT11" s="15">
        <v>35636.17</v>
      </c>
      <c r="BU11" s="15">
        <v>0</v>
      </c>
      <c r="BV11" s="15">
        <v>0</v>
      </c>
      <c r="BW11" s="15">
        <v>152020.29</v>
      </c>
      <c r="BX11" s="15">
        <v>151998.06</v>
      </c>
      <c r="BY11" s="15">
        <v>577183.01</v>
      </c>
      <c r="BZ11" s="15">
        <v>230844.04</v>
      </c>
      <c r="CA11" s="15">
        <v>2437503.5</v>
      </c>
      <c r="CB11" s="15">
        <v>1790393.13</v>
      </c>
      <c r="CC11" s="15">
        <v>17771923.66</v>
      </c>
      <c r="CD11" s="15">
        <v>5508915.0999999996</v>
      </c>
      <c r="CE11" s="11">
        <f t="shared" ref="CE11:CE29" si="1">W11/CC11</f>
        <v>2.3442385319136574</v>
      </c>
      <c r="CF11" s="11">
        <f t="shared" si="0"/>
        <v>3.6057087556132426</v>
      </c>
      <c r="CG11" s="14"/>
      <c r="CH11" s="14"/>
      <c r="CI11" s="21"/>
      <c r="CJ11" s="21"/>
      <c r="CK11" s="16"/>
      <c r="CL11" s="16"/>
      <c r="CM11" s="20"/>
      <c r="CN11" s="18"/>
      <c r="CO11" s="18"/>
    </row>
    <row r="12" spans="1:93" s="12" customFormat="1" x14ac:dyDescent="0.25">
      <c r="A12" s="9">
        <v>3</v>
      </c>
      <c r="B12" s="10">
        <v>46176</v>
      </c>
      <c r="C12" s="15">
        <v>2453947.06</v>
      </c>
      <c r="D12" s="15">
        <v>2014734.94</v>
      </c>
      <c r="E12" s="15">
        <v>3093167.1</v>
      </c>
      <c r="F12" s="15">
        <v>0</v>
      </c>
      <c r="G12" s="15">
        <v>6676756.6699999999</v>
      </c>
      <c r="H12" s="15">
        <v>0</v>
      </c>
      <c r="I12" s="15">
        <v>0</v>
      </c>
      <c r="J12" s="15"/>
      <c r="K12" s="15">
        <v>24058000</v>
      </c>
      <c r="L12" s="15"/>
      <c r="M12" s="15">
        <v>0</v>
      </c>
      <c r="N12" s="15">
        <v>0</v>
      </c>
      <c r="O12" s="15">
        <v>15628257.9</v>
      </c>
      <c r="P12" s="15">
        <v>15628257.9</v>
      </c>
      <c r="Q12" s="15">
        <v>0</v>
      </c>
      <c r="R12" s="15">
        <v>0</v>
      </c>
      <c r="S12" s="15">
        <v>1832432.06</v>
      </c>
      <c r="T12" s="15">
        <v>1832432.06</v>
      </c>
      <c r="U12" s="15">
        <v>12158833.300000001</v>
      </c>
      <c r="V12" s="15"/>
      <c r="W12" s="15">
        <v>41583727.479999997</v>
      </c>
      <c r="X12" s="15">
        <v>19475424.890000001</v>
      </c>
      <c r="Y12" s="15">
        <v>3354253.21</v>
      </c>
      <c r="Z12" s="15">
        <v>1916185.98</v>
      </c>
      <c r="AA12" s="15">
        <v>13357983.51</v>
      </c>
      <c r="AB12" s="15">
        <v>4617355.9400000004</v>
      </c>
      <c r="AC12" s="15">
        <v>895645.15</v>
      </c>
      <c r="AD12" s="15">
        <v>479025.08</v>
      </c>
      <c r="AE12" s="15">
        <v>0</v>
      </c>
      <c r="AF12" s="15">
        <v>0</v>
      </c>
      <c r="AG12" s="15">
        <v>3097689.15</v>
      </c>
      <c r="AH12" s="15">
        <v>64164.95</v>
      </c>
      <c r="AI12" s="15">
        <v>0</v>
      </c>
      <c r="AJ12" s="15">
        <v>0</v>
      </c>
      <c r="AK12" s="15">
        <v>0</v>
      </c>
      <c r="AL12" s="15">
        <v>0</v>
      </c>
      <c r="AM12" s="15">
        <v>0</v>
      </c>
      <c r="AN12" s="15">
        <v>0</v>
      </c>
      <c r="AO12" s="15">
        <v>0</v>
      </c>
      <c r="AP12" s="15">
        <v>0</v>
      </c>
      <c r="AQ12" s="15">
        <v>0</v>
      </c>
      <c r="AR12" s="15">
        <v>0</v>
      </c>
      <c r="AS12" s="15">
        <v>16836.68</v>
      </c>
      <c r="AT12" s="15">
        <v>1547.97</v>
      </c>
      <c r="AU12" s="15">
        <v>95376.06</v>
      </c>
      <c r="AV12" s="15">
        <v>82067.27</v>
      </c>
      <c r="AW12" s="15">
        <v>291588.33</v>
      </c>
      <c r="AX12" s="15">
        <v>291507.78000000003</v>
      </c>
      <c r="AY12" s="15">
        <v>38400.730000000003</v>
      </c>
      <c r="AZ12" s="15">
        <v>13176.66</v>
      </c>
      <c r="BA12" s="15">
        <v>0</v>
      </c>
      <c r="BB12" s="15">
        <v>0</v>
      </c>
      <c r="BC12" s="15">
        <v>0</v>
      </c>
      <c r="BD12" s="15">
        <v>0</v>
      </c>
      <c r="BE12" s="15">
        <v>0</v>
      </c>
      <c r="BF12" s="15">
        <v>0</v>
      </c>
      <c r="BG12" s="15">
        <v>21147772.829999998</v>
      </c>
      <c r="BH12" s="15">
        <v>7465031.6299999999</v>
      </c>
      <c r="BI12" s="15">
        <v>6837.84</v>
      </c>
      <c r="BJ12" s="15">
        <v>8.8000000000000007</v>
      </c>
      <c r="BK12" s="15">
        <v>192105.74</v>
      </c>
      <c r="BL12" s="15">
        <v>38511.370000000003</v>
      </c>
      <c r="BM12" s="15">
        <v>0</v>
      </c>
      <c r="BN12" s="15">
        <v>0</v>
      </c>
      <c r="BO12" s="15">
        <v>0</v>
      </c>
      <c r="BP12" s="15">
        <v>0</v>
      </c>
      <c r="BQ12" s="15">
        <v>1764587.44</v>
      </c>
      <c r="BR12" s="15">
        <v>1748640.53</v>
      </c>
      <c r="BS12" s="15">
        <v>147778.66</v>
      </c>
      <c r="BT12" s="15">
        <v>35666.86</v>
      </c>
      <c r="BU12" s="15">
        <v>0</v>
      </c>
      <c r="BV12" s="15">
        <v>0</v>
      </c>
      <c r="BW12" s="15">
        <v>291513.71999999997</v>
      </c>
      <c r="BX12" s="15">
        <v>291470.46999999997</v>
      </c>
      <c r="BY12" s="15">
        <v>413697.76</v>
      </c>
      <c r="BZ12" s="15">
        <v>195612.68</v>
      </c>
      <c r="CA12" s="15">
        <v>2816521.16</v>
      </c>
      <c r="CB12" s="15">
        <v>2309910.7000000002</v>
      </c>
      <c r="CC12" s="15">
        <v>18331251.66</v>
      </c>
      <c r="CD12" s="15">
        <v>5155120.93</v>
      </c>
      <c r="CE12" s="11">
        <f t="shared" ref="CE12:CE31" si="2">W12/CC12</f>
        <v>2.2684608913388296</v>
      </c>
      <c r="CF12" s="11">
        <f t="shared" ref="CF12:CF31" si="3">X12/CD12</f>
        <v>3.7778793464695699</v>
      </c>
      <c r="CG12" s="14"/>
      <c r="CH12" s="14"/>
      <c r="CI12" s="21"/>
      <c r="CJ12" s="21"/>
      <c r="CK12" s="16"/>
      <c r="CL12" s="16"/>
      <c r="CM12" s="20"/>
      <c r="CN12" s="18"/>
      <c r="CO12" s="18"/>
    </row>
    <row r="13" spans="1:93" s="12" customFormat="1" x14ac:dyDescent="0.25">
      <c r="A13" s="9">
        <v>4</v>
      </c>
      <c r="B13" s="10">
        <v>46177</v>
      </c>
      <c r="C13" s="15">
        <v>2457008.89</v>
      </c>
      <c r="D13" s="15">
        <v>1997037.3</v>
      </c>
      <c r="E13" s="15">
        <v>3697318.8</v>
      </c>
      <c r="F13" s="15">
        <v>0</v>
      </c>
      <c r="G13" s="15">
        <v>6629194.3899999997</v>
      </c>
      <c r="H13" s="15">
        <v>0</v>
      </c>
      <c r="I13" s="15">
        <v>0</v>
      </c>
      <c r="J13" s="15"/>
      <c r="K13" s="15">
        <v>23358000</v>
      </c>
      <c r="L13" s="15"/>
      <c r="M13" s="15">
        <v>0</v>
      </c>
      <c r="N13" s="15">
        <v>0</v>
      </c>
      <c r="O13" s="15">
        <v>15643646.699999999</v>
      </c>
      <c r="P13" s="15">
        <v>15643646.699999999</v>
      </c>
      <c r="Q13" s="15">
        <v>0</v>
      </c>
      <c r="R13" s="15">
        <v>0</v>
      </c>
      <c r="S13" s="15">
        <v>2311553.54</v>
      </c>
      <c r="T13" s="15">
        <v>2311553.54</v>
      </c>
      <c r="U13" s="15">
        <v>12158833.300000001</v>
      </c>
      <c r="V13" s="15"/>
      <c r="W13" s="15">
        <v>41937889.020000003</v>
      </c>
      <c r="X13" s="15">
        <v>19952237.539999999</v>
      </c>
      <c r="Y13" s="15">
        <v>3337474.62</v>
      </c>
      <c r="Z13" s="15">
        <v>1918941.79</v>
      </c>
      <c r="AA13" s="15">
        <v>13296806.560000001</v>
      </c>
      <c r="AB13" s="15">
        <v>4596329.7</v>
      </c>
      <c r="AC13" s="15">
        <v>891519.19</v>
      </c>
      <c r="AD13" s="15">
        <v>586924.77</v>
      </c>
      <c r="AE13" s="15">
        <v>571.14</v>
      </c>
      <c r="AF13" s="15">
        <v>0</v>
      </c>
      <c r="AG13" s="15">
        <v>3169762.89</v>
      </c>
      <c r="AH13" s="15">
        <v>64225.02</v>
      </c>
      <c r="AI13" s="15">
        <v>0</v>
      </c>
      <c r="AJ13" s="15">
        <v>0</v>
      </c>
      <c r="AK13" s="15">
        <v>0</v>
      </c>
      <c r="AL13" s="15">
        <v>0</v>
      </c>
      <c r="AM13" s="15">
        <v>0</v>
      </c>
      <c r="AN13" s="15">
        <v>0</v>
      </c>
      <c r="AO13" s="15">
        <v>0</v>
      </c>
      <c r="AP13" s="15">
        <v>0</v>
      </c>
      <c r="AQ13" s="15">
        <v>0</v>
      </c>
      <c r="AR13" s="15">
        <v>0</v>
      </c>
      <c r="AS13" s="15">
        <v>16838.53</v>
      </c>
      <c r="AT13" s="15">
        <v>1549.81</v>
      </c>
      <c r="AU13" s="15">
        <v>129304.33</v>
      </c>
      <c r="AV13" s="15">
        <v>82052.47</v>
      </c>
      <c r="AW13" s="15">
        <v>311231.64</v>
      </c>
      <c r="AX13" s="15">
        <v>311204.77</v>
      </c>
      <c r="AY13" s="15">
        <v>38399.78</v>
      </c>
      <c r="AZ13" s="15">
        <v>13188.67</v>
      </c>
      <c r="BA13" s="15">
        <v>0</v>
      </c>
      <c r="BB13" s="15">
        <v>0</v>
      </c>
      <c r="BC13" s="15">
        <v>0</v>
      </c>
      <c r="BD13" s="15">
        <v>0</v>
      </c>
      <c r="BE13" s="15">
        <v>0</v>
      </c>
      <c r="BF13" s="15">
        <v>0</v>
      </c>
      <c r="BG13" s="15">
        <v>21191908.68</v>
      </c>
      <c r="BH13" s="15">
        <v>7574417.0099999998</v>
      </c>
      <c r="BI13" s="15">
        <v>6868.33</v>
      </c>
      <c r="BJ13" s="15">
        <v>8.9</v>
      </c>
      <c r="BK13" s="15">
        <v>183326.76</v>
      </c>
      <c r="BL13" s="15">
        <v>35472.31</v>
      </c>
      <c r="BM13" s="15">
        <v>0</v>
      </c>
      <c r="BN13" s="15">
        <v>0</v>
      </c>
      <c r="BO13" s="15">
        <v>0</v>
      </c>
      <c r="BP13" s="15">
        <v>0</v>
      </c>
      <c r="BQ13" s="15">
        <v>1326828.99</v>
      </c>
      <c r="BR13" s="15">
        <v>1315361.31</v>
      </c>
      <c r="BS13" s="15">
        <v>102151.41</v>
      </c>
      <c r="BT13" s="15">
        <v>35709.370000000003</v>
      </c>
      <c r="BU13" s="15">
        <v>0</v>
      </c>
      <c r="BV13" s="15">
        <v>0</v>
      </c>
      <c r="BW13" s="15">
        <v>312146.65999999997</v>
      </c>
      <c r="BX13" s="15">
        <v>311662.28000000003</v>
      </c>
      <c r="BY13" s="15">
        <v>414291.92</v>
      </c>
      <c r="BZ13" s="15">
        <v>205972.21</v>
      </c>
      <c r="CA13" s="15">
        <v>2345614.0699999998</v>
      </c>
      <c r="CB13" s="15">
        <v>1904186.38</v>
      </c>
      <c r="CC13" s="15">
        <v>18846294.609999999</v>
      </c>
      <c r="CD13" s="15">
        <v>5670230.6299999999</v>
      </c>
      <c r="CE13" s="11">
        <f t="shared" si="2"/>
        <v>2.2252591232309089</v>
      </c>
      <c r="CF13" s="11">
        <f t="shared" si="3"/>
        <v>3.5187700187073343</v>
      </c>
      <c r="CG13" s="14"/>
      <c r="CH13" s="14"/>
      <c r="CI13" s="21"/>
      <c r="CJ13" s="21"/>
      <c r="CK13" s="16"/>
      <c r="CL13" s="16"/>
      <c r="CM13" s="20"/>
      <c r="CN13" s="18"/>
      <c r="CO13" s="18"/>
    </row>
    <row r="14" spans="1:93" s="12" customFormat="1" x14ac:dyDescent="0.25">
      <c r="A14" s="9">
        <v>5</v>
      </c>
      <c r="B14" s="10">
        <v>46178</v>
      </c>
      <c r="C14" s="15">
        <v>2428240.7999999998</v>
      </c>
      <c r="D14" s="15">
        <v>1940564.29</v>
      </c>
      <c r="E14" s="15">
        <v>21405554.359999999</v>
      </c>
      <c r="F14" s="15">
        <v>0</v>
      </c>
      <c r="G14" s="15">
        <v>6631546.4900000002</v>
      </c>
      <c r="H14" s="15">
        <v>0</v>
      </c>
      <c r="I14" s="15">
        <v>0</v>
      </c>
      <c r="J14" s="15"/>
      <c r="K14" s="15">
        <v>5658000</v>
      </c>
      <c r="L14" s="15"/>
      <c r="M14" s="15">
        <v>0</v>
      </c>
      <c r="N14" s="15">
        <v>0</v>
      </c>
      <c r="O14" s="15">
        <v>15629434.199999999</v>
      </c>
      <c r="P14" s="15">
        <v>15629434.199999999</v>
      </c>
      <c r="Q14" s="15">
        <v>0</v>
      </c>
      <c r="R14" s="15">
        <v>0</v>
      </c>
      <c r="S14" s="15">
        <v>2200480.21</v>
      </c>
      <c r="T14" s="15">
        <v>2200480.21</v>
      </c>
      <c r="U14" s="15">
        <v>12158833.300000001</v>
      </c>
      <c r="V14" s="15"/>
      <c r="W14" s="15">
        <v>41794422.759999998</v>
      </c>
      <c r="X14" s="15">
        <v>19770478.699999999</v>
      </c>
      <c r="Y14" s="15">
        <v>3349382.11</v>
      </c>
      <c r="Z14" s="15">
        <v>1908293.85</v>
      </c>
      <c r="AA14" s="15">
        <v>13181985.25</v>
      </c>
      <c r="AB14" s="15">
        <v>4508075.17</v>
      </c>
      <c r="AC14" s="15">
        <v>992875.88</v>
      </c>
      <c r="AD14" s="15">
        <v>638296.19999999995</v>
      </c>
      <c r="AE14" s="15">
        <v>5776.73</v>
      </c>
      <c r="AF14" s="15">
        <v>0</v>
      </c>
      <c r="AG14" s="15">
        <v>3157359.89</v>
      </c>
      <c r="AH14" s="15">
        <v>64183.74</v>
      </c>
      <c r="AI14" s="15">
        <v>0</v>
      </c>
      <c r="AJ14" s="15">
        <v>0</v>
      </c>
      <c r="AK14" s="15">
        <v>0</v>
      </c>
      <c r="AL14" s="15">
        <v>0</v>
      </c>
      <c r="AM14" s="15">
        <v>0</v>
      </c>
      <c r="AN14" s="15">
        <v>0</v>
      </c>
      <c r="AO14" s="15">
        <v>0</v>
      </c>
      <c r="AP14" s="15">
        <v>0</v>
      </c>
      <c r="AQ14" s="15">
        <v>0</v>
      </c>
      <c r="AR14" s="15">
        <v>0</v>
      </c>
      <c r="AS14" s="15">
        <v>16834.47</v>
      </c>
      <c r="AT14" s="15">
        <v>1545.75</v>
      </c>
      <c r="AU14" s="15">
        <v>98160.69</v>
      </c>
      <c r="AV14" s="15">
        <v>82069.03</v>
      </c>
      <c r="AW14" s="15">
        <v>200268.65</v>
      </c>
      <c r="AX14" s="15">
        <v>200212.55</v>
      </c>
      <c r="AY14" s="15">
        <v>38522.410000000003</v>
      </c>
      <c r="AZ14" s="15">
        <v>13181.34</v>
      </c>
      <c r="BA14" s="15">
        <v>0</v>
      </c>
      <c r="BB14" s="15">
        <v>0</v>
      </c>
      <c r="BC14" s="15">
        <v>0</v>
      </c>
      <c r="BD14" s="15">
        <v>0</v>
      </c>
      <c r="BE14" s="15">
        <v>0</v>
      </c>
      <c r="BF14" s="15">
        <v>0</v>
      </c>
      <c r="BG14" s="15">
        <v>21041166.079999998</v>
      </c>
      <c r="BH14" s="15">
        <v>7415857.6299999999</v>
      </c>
      <c r="BI14" s="15">
        <v>6734.16</v>
      </c>
      <c r="BJ14" s="15">
        <v>9</v>
      </c>
      <c r="BK14" s="15">
        <v>168544.3</v>
      </c>
      <c r="BL14" s="15">
        <v>34723.42</v>
      </c>
      <c r="BM14" s="15">
        <v>0</v>
      </c>
      <c r="BN14" s="15">
        <v>0</v>
      </c>
      <c r="BO14" s="15">
        <v>0</v>
      </c>
      <c r="BP14" s="15">
        <v>0</v>
      </c>
      <c r="BQ14" s="15">
        <v>1331128.95</v>
      </c>
      <c r="BR14" s="15">
        <v>1315351.1000000001</v>
      </c>
      <c r="BS14" s="15">
        <v>102057.89</v>
      </c>
      <c r="BT14" s="15">
        <v>35615.839999999997</v>
      </c>
      <c r="BU14" s="15">
        <v>0</v>
      </c>
      <c r="BV14" s="15">
        <v>0</v>
      </c>
      <c r="BW14" s="15">
        <v>200296.38</v>
      </c>
      <c r="BX14" s="15">
        <v>200226.42</v>
      </c>
      <c r="BY14" s="15">
        <v>393481.17</v>
      </c>
      <c r="BZ14" s="15">
        <v>187849.13</v>
      </c>
      <c r="CA14" s="15">
        <v>2202242.85</v>
      </c>
      <c r="CB14" s="15">
        <v>1773774.92</v>
      </c>
      <c r="CC14" s="15">
        <v>18838923.23</v>
      </c>
      <c r="CD14" s="15">
        <v>5642082.71</v>
      </c>
      <c r="CE14" s="11">
        <f t="shared" si="2"/>
        <v>2.2185144155927428</v>
      </c>
      <c r="CF14" s="11">
        <f t="shared" si="3"/>
        <v>3.5041100452070473</v>
      </c>
      <c r="CG14" s="14"/>
      <c r="CH14" s="14"/>
      <c r="CI14" s="21"/>
      <c r="CJ14" s="21"/>
      <c r="CK14" s="16"/>
      <c r="CL14" s="16"/>
      <c r="CM14" s="20"/>
      <c r="CN14" s="18"/>
      <c r="CO14" s="18"/>
    </row>
    <row r="15" spans="1:93" s="12" customFormat="1" x14ac:dyDescent="0.25">
      <c r="A15" s="9">
        <v>6</v>
      </c>
      <c r="B15" s="10">
        <v>46179</v>
      </c>
      <c r="C15" s="15">
        <v>2498577.94</v>
      </c>
      <c r="D15" s="15">
        <v>1911867.02</v>
      </c>
      <c r="E15" s="15">
        <v>1586712</v>
      </c>
      <c r="F15" s="15">
        <v>0</v>
      </c>
      <c r="G15" s="15">
        <v>6633895.96</v>
      </c>
      <c r="H15" s="15">
        <v>0</v>
      </c>
      <c r="I15" s="15">
        <v>0</v>
      </c>
      <c r="J15" s="15"/>
      <c r="K15" s="15">
        <v>24637000</v>
      </c>
      <c r="L15" s="15"/>
      <c r="M15" s="15">
        <v>0</v>
      </c>
      <c r="N15" s="15">
        <v>0</v>
      </c>
      <c r="O15" s="15">
        <v>15653022.9</v>
      </c>
      <c r="P15" s="15">
        <v>15653022.9</v>
      </c>
      <c r="Q15" s="15">
        <v>0</v>
      </c>
      <c r="R15" s="15">
        <v>0</v>
      </c>
      <c r="S15" s="15">
        <v>1857595.91</v>
      </c>
      <c r="T15" s="15">
        <v>1857595.91</v>
      </c>
      <c r="U15" s="15">
        <v>12158833.300000001</v>
      </c>
      <c r="V15" s="15"/>
      <c r="W15" s="15">
        <v>40707971.409999996</v>
      </c>
      <c r="X15" s="15">
        <v>19422485.829999998</v>
      </c>
      <c r="Y15" s="15">
        <v>3434579.39</v>
      </c>
      <c r="Z15" s="15">
        <v>1905353.15</v>
      </c>
      <c r="AA15" s="15">
        <v>12879640.99</v>
      </c>
      <c r="AB15" s="15">
        <v>4495633.37</v>
      </c>
      <c r="AC15" s="15">
        <v>480166.22</v>
      </c>
      <c r="AD15" s="15">
        <v>475604.91</v>
      </c>
      <c r="AE15" s="15">
        <v>115.32</v>
      </c>
      <c r="AF15" s="15">
        <v>0</v>
      </c>
      <c r="AG15" s="15">
        <v>3109124.88</v>
      </c>
      <c r="AH15" s="15">
        <v>64261.53</v>
      </c>
      <c r="AI15" s="15">
        <v>0</v>
      </c>
      <c r="AJ15" s="15">
        <v>0</v>
      </c>
      <c r="AK15" s="15">
        <v>0</v>
      </c>
      <c r="AL15" s="15">
        <v>0</v>
      </c>
      <c r="AM15" s="15">
        <v>0</v>
      </c>
      <c r="AN15" s="15">
        <v>0</v>
      </c>
      <c r="AO15" s="15">
        <v>0</v>
      </c>
      <c r="AP15" s="15">
        <v>0</v>
      </c>
      <c r="AQ15" s="15">
        <v>0</v>
      </c>
      <c r="AR15" s="15">
        <v>0</v>
      </c>
      <c r="AS15" s="15">
        <v>16838.77</v>
      </c>
      <c r="AT15" s="15">
        <v>1550.06</v>
      </c>
      <c r="AU15" s="15">
        <v>98636.37</v>
      </c>
      <c r="AV15" s="15">
        <v>82169.039999999994</v>
      </c>
      <c r="AW15" s="15">
        <v>225582.07</v>
      </c>
      <c r="AX15" s="15">
        <v>225548.25</v>
      </c>
      <c r="AY15" s="15">
        <v>38524.83</v>
      </c>
      <c r="AZ15" s="15">
        <v>13197.34</v>
      </c>
      <c r="BA15" s="15">
        <v>0</v>
      </c>
      <c r="BB15" s="15">
        <v>0</v>
      </c>
      <c r="BC15" s="15">
        <v>0</v>
      </c>
      <c r="BD15" s="15">
        <v>0</v>
      </c>
      <c r="BE15" s="15">
        <v>0</v>
      </c>
      <c r="BF15" s="15">
        <v>0</v>
      </c>
      <c r="BG15" s="15">
        <v>20283208.850000001</v>
      </c>
      <c r="BH15" s="15">
        <v>7263317.6399999997</v>
      </c>
      <c r="BI15" s="15">
        <v>6780.81</v>
      </c>
      <c r="BJ15" s="15">
        <v>9</v>
      </c>
      <c r="BK15" s="15">
        <v>161311.85</v>
      </c>
      <c r="BL15" s="15">
        <v>34800.75</v>
      </c>
      <c r="BM15" s="15">
        <v>0</v>
      </c>
      <c r="BN15" s="15">
        <v>0</v>
      </c>
      <c r="BO15" s="15">
        <v>0</v>
      </c>
      <c r="BP15" s="15">
        <v>0</v>
      </c>
      <c r="BQ15" s="15">
        <v>1672591.17</v>
      </c>
      <c r="BR15" s="15">
        <v>1488046.42</v>
      </c>
      <c r="BS15" s="15">
        <v>72568.740000000005</v>
      </c>
      <c r="BT15" s="15">
        <v>35715.040000000001</v>
      </c>
      <c r="BU15" s="15">
        <v>0</v>
      </c>
      <c r="BV15" s="15">
        <v>0</v>
      </c>
      <c r="BW15" s="15">
        <v>225886.69</v>
      </c>
      <c r="BX15" s="15">
        <v>225700.55</v>
      </c>
      <c r="BY15" s="15">
        <v>412543.06</v>
      </c>
      <c r="BZ15" s="15">
        <v>194529.35</v>
      </c>
      <c r="CA15" s="15">
        <v>2551682.3199999998</v>
      </c>
      <c r="CB15" s="15">
        <v>1978801.1</v>
      </c>
      <c r="CC15" s="15">
        <v>17731526.530000001</v>
      </c>
      <c r="CD15" s="15">
        <v>5284516.54</v>
      </c>
      <c r="CE15" s="11">
        <f t="shared" si="2"/>
        <v>2.2957962102769951</v>
      </c>
      <c r="CF15" s="11">
        <f t="shared" si="3"/>
        <v>3.6753571841408217</v>
      </c>
      <c r="CG15" s="14"/>
      <c r="CH15" s="14"/>
      <c r="CI15" s="21"/>
      <c r="CJ15" s="21"/>
      <c r="CK15" s="16"/>
      <c r="CL15" s="16"/>
      <c r="CM15" s="20"/>
      <c r="CN15" s="18"/>
      <c r="CO15" s="18"/>
    </row>
    <row r="16" spans="1:93" s="12" customFormat="1" x14ac:dyDescent="0.25">
      <c r="A16" s="9">
        <v>7</v>
      </c>
      <c r="B16" s="10">
        <v>46182</v>
      </c>
      <c r="C16" s="15">
        <v>2407585.41</v>
      </c>
      <c r="D16" s="15">
        <v>1867167.71</v>
      </c>
      <c r="E16" s="15">
        <v>21598880.739999998</v>
      </c>
      <c r="F16" s="15">
        <v>0</v>
      </c>
      <c r="G16" s="15">
        <v>6640970.0599999996</v>
      </c>
      <c r="H16" s="15">
        <v>0</v>
      </c>
      <c r="I16" s="15">
        <v>0</v>
      </c>
      <c r="J16" s="15"/>
      <c r="K16" s="15">
        <v>4987000</v>
      </c>
      <c r="L16" s="15"/>
      <c r="M16" s="15">
        <v>0</v>
      </c>
      <c r="N16" s="15">
        <v>0</v>
      </c>
      <c r="O16" s="15">
        <v>15644817.9</v>
      </c>
      <c r="P16" s="15">
        <v>15644817.9</v>
      </c>
      <c r="Q16" s="15">
        <v>0</v>
      </c>
      <c r="R16" s="15">
        <v>0</v>
      </c>
      <c r="S16" s="15">
        <v>1552414.06</v>
      </c>
      <c r="T16" s="15">
        <v>1552414.06</v>
      </c>
      <c r="U16" s="15">
        <v>12158833.300000001</v>
      </c>
      <c r="V16" s="15"/>
      <c r="W16" s="15">
        <v>40672834.869999997</v>
      </c>
      <c r="X16" s="15">
        <v>19064399.68</v>
      </c>
      <c r="Y16" s="15">
        <v>3461643.11</v>
      </c>
      <c r="Z16" s="15">
        <v>1919284.48</v>
      </c>
      <c r="AA16" s="15">
        <v>13063869.76</v>
      </c>
      <c r="AB16" s="15">
        <v>4522512.6399999997</v>
      </c>
      <c r="AC16" s="15">
        <v>602359.27</v>
      </c>
      <c r="AD16" s="15">
        <v>597816</v>
      </c>
      <c r="AE16" s="15">
        <v>0</v>
      </c>
      <c r="AF16" s="15">
        <v>0</v>
      </c>
      <c r="AG16" s="15">
        <v>3087715.3</v>
      </c>
      <c r="AH16" s="15">
        <v>66688.740000000005</v>
      </c>
      <c r="AI16" s="15">
        <v>0</v>
      </c>
      <c r="AJ16" s="15">
        <v>0</v>
      </c>
      <c r="AK16" s="15">
        <v>0</v>
      </c>
      <c r="AL16" s="15">
        <v>0</v>
      </c>
      <c r="AM16" s="15">
        <v>0</v>
      </c>
      <c r="AN16" s="15">
        <v>0</v>
      </c>
      <c r="AO16" s="15">
        <v>0</v>
      </c>
      <c r="AP16" s="15">
        <v>0</v>
      </c>
      <c r="AQ16" s="15">
        <v>0</v>
      </c>
      <c r="AR16" s="15">
        <v>0</v>
      </c>
      <c r="AS16" s="15">
        <v>16957.84</v>
      </c>
      <c r="AT16" s="15">
        <v>1549.13</v>
      </c>
      <c r="AU16" s="15">
        <v>97610.87</v>
      </c>
      <c r="AV16" s="15">
        <v>82132.7</v>
      </c>
      <c r="AW16" s="15">
        <v>356210.61</v>
      </c>
      <c r="AX16" s="15">
        <v>356194.24</v>
      </c>
      <c r="AY16" s="15">
        <v>38510.300000000003</v>
      </c>
      <c r="AZ16" s="15">
        <v>13191.34</v>
      </c>
      <c r="BA16" s="15">
        <v>0</v>
      </c>
      <c r="BB16" s="15">
        <v>0</v>
      </c>
      <c r="BC16" s="15">
        <v>0</v>
      </c>
      <c r="BD16" s="15">
        <v>0</v>
      </c>
      <c r="BE16" s="15">
        <v>0</v>
      </c>
      <c r="BF16" s="15">
        <v>0</v>
      </c>
      <c r="BG16" s="15">
        <v>20724877.059999999</v>
      </c>
      <c r="BH16" s="15">
        <v>7559369.25</v>
      </c>
      <c r="BI16" s="15">
        <v>6894.01</v>
      </c>
      <c r="BJ16" s="15">
        <v>8.9499999999999993</v>
      </c>
      <c r="BK16" s="15">
        <v>155182.01999999999</v>
      </c>
      <c r="BL16" s="15">
        <v>34387.949999999997</v>
      </c>
      <c r="BM16" s="15">
        <v>0</v>
      </c>
      <c r="BN16" s="15">
        <v>0</v>
      </c>
      <c r="BO16" s="15">
        <v>0</v>
      </c>
      <c r="BP16" s="15">
        <v>0</v>
      </c>
      <c r="BQ16" s="15">
        <v>2069159.72</v>
      </c>
      <c r="BR16" s="15">
        <v>2061914.87</v>
      </c>
      <c r="BS16" s="15">
        <v>72547.240000000005</v>
      </c>
      <c r="BT16" s="15">
        <v>35693.54</v>
      </c>
      <c r="BU16" s="15">
        <v>0</v>
      </c>
      <c r="BV16" s="15">
        <v>0</v>
      </c>
      <c r="BW16" s="15">
        <v>360704.68</v>
      </c>
      <c r="BX16" s="15">
        <v>358441.27</v>
      </c>
      <c r="BY16" s="15">
        <v>681980.18</v>
      </c>
      <c r="BZ16" s="15">
        <v>240549.41</v>
      </c>
      <c r="CA16" s="15">
        <v>3346467.86</v>
      </c>
      <c r="CB16" s="15">
        <v>2730996</v>
      </c>
      <c r="CC16" s="15">
        <v>17378409.199999999</v>
      </c>
      <c r="CD16" s="15">
        <v>4828373.25</v>
      </c>
      <c r="CE16" s="11">
        <f t="shared" si="2"/>
        <v>2.3404233610749596</v>
      </c>
      <c r="CF16" s="11">
        <f t="shared" si="3"/>
        <v>3.9484105086531991</v>
      </c>
      <c r="CG16" s="14"/>
      <c r="CH16" s="14"/>
      <c r="CI16" s="21"/>
      <c r="CJ16" s="21"/>
      <c r="CK16" s="16"/>
      <c r="CL16" s="16"/>
      <c r="CM16" s="20"/>
      <c r="CN16" s="18"/>
      <c r="CO16" s="18"/>
    </row>
    <row r="17" spans="1:93" s="12" customFormat="1" x14ac:dyDescent="0.25">
      <c r="A17" s="9">
        <v>8</v>
      </c>
      <c r="B17" s="10">
        <v>46183</v>
      </c>
      <c r="C17" s="15">
        <v>2340692.2599999998</v>
      </c>
      <c r="D17" s="15">
        <v>1831116.82</v>
      </c>
      <c r="E17" s="15">
        <v>3169923.02</v>
      </c>
      <c r="F17" s="15">
        <v>0</v>
      </c>
      <c r="G17" s="15">
        <v>6654929.75</v>
      </c>
      <c r="H17" s="15">
        <v>0</v>
      </c>
      <c r="I17" s="15">
        <v>0</v>
      </c>
      <c r="J17" s="15"/>
      <c r="K17" s="15">
        <v>23277000</v>
      </c>
      <c r="L17" s="15"/>
      <c r="M17" s="15">
        <v>0</v>
      </c>
      <c r="N17" s="15">
        <v>0</v>
      </c>
      <c r="O17" s="15">
        <v>15643787.699999999</v>
      </c>
      <c r="P17" s="15">
        <v>15643787.699999999</v>
      </c>
      <c r="Q17" s="15">
        <v>0</v>
      </c>
      <c r="R17" s="15">
        <v>0</v>
      </c>
      <c r="S17" s="15">
        <v>1967768.76</v>
      </c>
      <c r="T17" s="15">
        <v>1967768.76</v>
      </c>
      <c r="U17" s="15">
        <v>12158833.300000001</v>
      </c>
      <c r="V17" s="15"/>
      <c r="W17" s="15">
        <v>40895268.18</v>
      </c>
      <c r="X17" s="15">
        <v>19442673.280000001</v>
      </c>
      <c r="Y17" s="15">
        <v>3466801.19</v>
      </c>
      <c r="Z17" s="15">
        <v>1917851.7</v>
      </c>
      <c r="AA17" s="15">
        <v>12910411.73</v>
      </c>
      <c r="AB17" s="15">
        <v>4516526.32</v>
      </c>
      <c r="AC17" s="15">
        <v>644003.94999999995</v>
      </c>
      <c r="AD17" s="15">
        <v>639453.94999999995</v>
      </c>
      <c r="AE17" s="15">
        <v>10</v>
      </c>
      <c r="AF17" s="15">
        <v>0</v>
      </c>
      <c r="AG17" s="15">
        <v>3048997.06</v>
      </c>
      <c r="AH17" s="15">
        <v>67287.78</v>
      </c>
      <c r="AI17" s="15">
        <v>0</v>
      </c>
      <c r="AJ17" s="15">
        <v>0</v>
      </c>
      <c r="AK17" s="15">
        <v>0</v>
      </c>
      <c r="AL17" s="15">
        <v>0</v>
      </c>
      <c r="AM17" s="15">
        <v>0</v>
      </c>
      <c r="AN17" s="15">
        <v>0</v>
      </c>
      <c r="AO17" s="15">
        <v>0</v>
      </c>
      <c r="AP17" s="15">
        <v>0</v>
      </c>
      <c r="AQ17" s="15">
        <v>0</v>
      </c>
      <c r="AR17" s="15">
        <v>0</v>
      </c>
      <c r="AS17" s="15">
        <v>16949.349999999999</v>
      </c>
      <c r="AT17" s="15">
        <v>1540.64</v>
      </c>
      <c r="AU17" s="15">
        <v>98101</v>
      </c>
      <c r="AV17" s="15">
        <v>82441.45</v>
      </c>
      <c r="AW17" s="15">
        <v>339091.53</v>
      </c>
      <c r="AX17" s="15">
        <v>338908.8</v>
      </c>
      <c r="AY17" s="15">
        <v>38883.599999999999</v>
      </c>
      <c r="AZ17" s="15">
        <v>13205.36</v>
      </c>
      <c r="BA17" s="15">
        <v>0</v>
      </c>
      <c r="BB17" s="15">
        <v>0</v>
      </c>
      <c r="BC17" s="15">
        <v>0</v>
      </c>
      <c r="BD17" s="15">
        <v>0</v>
      </c>
      <c r="BE17" s="15">
        <v>0</v>
      </c>
      <c r="BF17" s="15">
        <v>0</v>
      </c>
      <c r="BG17" s="15">
        <v>20563249.399999999</v>
      </c>
      <c r="BH17" s="15">
        <v>7577216</v>
      </c>
      <c r="BI17" s="15">
        <v>6542.71</v>
      </c>
      <c r="BJ17" s="15">
        <v>8.98</v>
      </c>
      <c r="BK17" s="15">
        <v>149621.57999999999</v>
      </c>
      <c r="BL17" s="15">
        <v>33912.85</v>
      </c>
      <c r="BM17" s="15">
        <v>0</v>
      </c>
      <c r="BN17" s="15">
        <v>0</v>
      </c>
      <c r="BO17" s="15">
        <v>0</v>
      </c>
      <c r="BP17" s="15">
        <v>0</v>
      </c>
      <c r="BQ17" s="15">
        <v>1767420.87</v>
      </c>
      <c r="BR17" s="15">
        <v>1760070.72</v>
      </c>
      <c r="BS17" s="15">
        <v>72351.62</v>
      </c>
      <c r="BT17" s="15">
        <v>35497.919999999998</v>
      </c>
      <c r="BU17" s="15">
        <v>0</v>
      </c>
      <c r="BV17" s="15">
        <v>0</v>
      </c>
      <c r="BW17" s="15">
        <v>339467.68</v>
      </c>
      <c r="BX17" s="15">
        <v>339094.81</v>
      </c>
      <c r="BY17" s="15">
        <v>556208.61</v>
      </c>
      <c r="BZ17" s="15">
        <v>249851.74</v>
      </c>
      <c r="CA17" s="15">
        <v>2891613.06</v>
      </c>
      <c r="CB17" s="15">
        <v>2418437.0099999998</v>
      </c>
      <c r="CC17" s="15">
        <v>17671636.34</v>
      </c>
      <c r="CD17" s="15">
        <v>5158778.99</v>
      </c>
      <c r="CE17" s="11">
        <f t="shared" si="2"/>
        <v>2.314175517941877</v>
      </c>
      <c r="CF17" s="11">
        <f t="shared" si="3"/>
        <v>3.7688517607923342</v>
      </c>
      <c r="CG17" s="14"/>
      <c r="CH17" s="14"/>
      <c r="CI17" s="21"/>
      <c r="CJ17" s="21"/>
      <c r="CK17" s="16"/>
      <c r="CL17" s="16"/>
      <c r="CM17" s="20"/>
      <c r="CN17" s="18"/>
      <c r="CO17" s="18"/>
    </row>
    <row r="18" spans="1:93" s="12" customFormat="1" x14ac:dyDescent="0.25">
      <c r="A18" s="9">
        <v>9</v>
      </c>
      <c r="B18" s="10">
        <v>46184</v>
      </c>
      <c r="C18" s="15">
        <v>2051573.42</v>
      </c>
      <c r="D18" s="15">
        <v>1547882.94</v>
      </c>
      <c r="E18" s="15">
        <v>21576059.690000001</v>
      </c>
      <c r="F18" s="15">
        <v>0</v>
      </c>
      <c r="G18" s="15">
        <v>6657273.6299999999</v>
      </c>
      <c r="H18" s="15">
        <v>0</v>
      </c>
      <c r="I18" s="15">
        <v>0</v>
      </c>
      <c r="J18" s="15"/>
      <c r="K18" s="15">
        <v>4987000</v>
      </c>
      <c r="L18" s="15"/>
      <c r="M18" s="15">
        <v>0</v>
      </c>
      <c r="N18" s="15">
        <v>0</v>
      </c>
      <c r="O18" s="15">
        <v>15779420.1</v>
      </c>
      <c r="P18" s="15">
        <v>15779420.1</v>
      </c>
      <c r="Q18" s="15">
        <v>0</v>
      </c>
      <c r="R18" s="15">
        <v>0</v>
      </c>
      <c r="S18" s="15">
        <v>1674509.99</v>
      </c>
      <c r="T18" s="15">
        <v>1674509.99</v>
      </c>
      <c r="U18" s="15">
        <v>12297021.08</v>
      </c>
      <c r="V18" s="15"/>
      <c r="W18" s="15">
        <v>40428815.75</v>
      </c>
      <c r="X18" s="15">
        <v>19001813.030000001</v>
      </c>
      <c r="Y18" s="15">
        <v>3473397.15</v>
      </c>
      <c r="Z18" s="15">
        <v>1934991.26</v>
      </c>
      <c r="AA18" s="15">
        <v>13003537.060000001</v>
      </c>
      <c r="AB18" s="15">
        <v>4554580.09</v>
      </c>
      <c r="AC18" s="15">
        <v>673272.23</v>
      </c>
      <c r="AD18" s="15">
        <v>668741.06999999995</v>
      </c>
      <c r="AE18" s="15">
        <v>6.33</v>
      </c>
      <c r="AF18" s="15">
        <v>0</v>
      </c>
      <c r="AG18" s="15">
        <v>3078620.29</v>
      </c>
      <c r="AH18" s="15">
        <v>67321.710000000006</v>
      </c>
      <c r="AI18" s="15">
        <v>0</v>
      </c>
      <c r="AJ18" s="15">
        <v>0</v>
      </c>
      <c r="AK18" s="15">
        <v>0</v>
      </c>
      <c r="AL18" s="15">
        <v>0</v>
      </c>
      <c r="AM18" s="15">
        <v>0</v>
      </c>
      <c r="AN18" s="15">
        <v>0</v>
      </c>
      <c r="AO18" s="15">
        <v>0</v>
      </c>
      <c r="AP18" s="15">
        <v>0</v>
      </c>
      <c r="AQ18" s="15">
        <v>0</v>
      </c>
      <c r="AR18" s="15">
        <v>0</v>
      </c>
      <c r="AS18" s="15">
        <v>16929.64</v>
      </c>
      <c r="AT18" s="15">
        <v>1556.93</v>
      </c>
      <c r="AU18" s="15">
        <v>99969.33</v>
      </c>
      <c r="AV18" s="15">
        <v>82892.87</v>
      </c>
      <c r="AW18" s="15">
        <v>354463.41</v>
      </c>
      <c r="AX18" s="15">
        <v>354135.98</v>
      </c>
      <c r="AY18" s="15">
        <v>39088.550000000003</v>
      </c>
      <c r="AZ18" s="15">
        <v>13316.69</v>
      </c>
      <c r="BA18" s="15">
        <v>0</v>
      </c>
      <c r="BB18" s="15">
        <v>0</v>
      </c>
      <c r="BC18" s="15">
        <v>0</v>
      </c>
      <c r="BD18" s="15">
        <v>0</v>
      </c>
      <c r="BE18" s="15">
        <v>0</v>
      </c>
      <c r="BF18" s="15">
        <v>0</v>
      </c>
      <c r="BG18" s="15">
        <v>20739283.98</v>
      </c>
      <c r="BH18" s="15">
        <v>7677536.5899999999</v>
      </c>
      <c r="BI18" s="15">
        <v>6552.77</v>
      </c>
      <c r="BJ18" s="15">
        <v>8.85</v>
      </c>
      <c r="BK18" s="15">
        <v>143570.69</v>
      </c>
      <c r="BL18" s="15">
        <v>33743.32</v>
      </c>
      <c r="BM18" s="15">
        <v>0</v>
      </c>
      <c r="BN18" s="15">
        <v>0</v>
      </c>
      <c r="BO18" s="15">
        <v>0</v>
      </c>
      <c r="BP18" s="15">
        <v>0</v>
      </c>
      <c r="BQ18" s="15">
        <v>1371496.66</v>
      </c>
      <c r="BR18" s="15">
        <v>1357429.68</v>
      </c>
      <c r="BS18" s="15">
        <v>72727.03</v>
      </c>
      <c r="BT18" s="15">
        <v>35873.33</v>
      </c>
      <c r="BU18" s="15">
        <v>0</v>
      </c>
      <c r="BV18" s="15">
        <v>0</v>
      </c>
      <c r="BW18" s="15">
        <v>354376.82</v>
      </c>
      <c r="BX18" s="15">
        <v>354099.46</v>
      </c>
      <c r="BY18" s="15">
        <v>1417689.73</v>
      </c>
      <c r="BZ18" s="15">
        <v>1095184.6499999999</v>
      </c>
      <c r="CA18" s="15">
        <v>3366413.71</v>
      </c>
      <c r="CB18" s="15">
        <v>2876339.28</v>
      </c>
      <c r="CC18" s="15">
        <v>17372870.27</v>
      </c>
      <c r="CD18" s="15">
        <v>4801197.3099999996</v>
      </c>
      <c r="CE18" s="11">
        <f t="shared" si="2"/>
        <v>2.3271235622943496</v>
      </c>
      <c r="CF18" s="11">
        <f t="shared" si="3"/>
        <v>3.9577238349323332</v>
      </c>
      <c r="CG18" s="14"/>
      <c r="CH18" s="14"/>
      <c r="CI18" s="21"/>
      <c r="CJ18" s="21"/>
      <c r="CK18" s="16"/>
      <c r="CL18" s="16"/>
      <c r="CM18" s="20"/>
      <c r="CN18" s="18"/>
      <c r="CO18" s="18"/>
    </row>
    <row r="19" spans="1:93" s="12" customFormat="1" x14ac:dyDescent="0.25">
      <c r="A19" s="9">
        <v>10</v>
      </c>
      <c r="B19" s="10">
        <v>46185</v>
      </c>
      <c r="C19" s="15">
        <v>2054519.59</v>
      </c>
      <c r="D19" s="15">
        <v>1534285.68</v>
      </c>
      <c r="E19" s="15">
        <v>2537893.63</v>
      </c>
      <c r="F19" s="15">
        <v>0</v>
      </c>
      <c r="G19" s="15">
        <v>6659645.8399999999</v>
      </c>
      <c r="H19" s="15">
        <v>0</v>
      </c>
      <c r="I19" s="15">
        <v>0</v>
      </c>
      <c r="J19" s="15"/>
      <c r="K19" s="15">
        <v>23987000</v>
      </c>
      <c r="L19" s="15"/>
      <c r="M19" s="15">
        <v>0</v>
      </c>
      <c r="N19" s="15">
        <v>0</v>
      </c>
      <c r="O19" s="15">
        <v>15807867</v>
      </c>
      <c r="P19" s="15">
        <v>15807867</v>
      </c>
      <c r="Q19" s="15">
        <v>0</v>
      </c>
      <c r="R19" s="15">
        <v>0</v>
      </c>
      <c r="S19" s="15">
        <v>1540754.39</v>
      </c>
      <c r="T19" s="15">
        <v>1540754.39</v>
      </c>
      <c r="U19" s="15">
        <v>12297021.08</v>
      </c>
      <c r="V19" s="15"/>
      <c r="W19" s="15">
        <v>40290659.369999997</v>
      </c>
      <c r="X19" s="15">
        <v>18882907.079999998</v>
      </c>
      <c r="Y19" s="15">
        <v>3451595.22</v>
      </c>
      <c r="Z19" s="15">
        <v>1942424.56</v>
      </c>
      <c r="AA19" s="15">
        <v>13028686.92</v>
      </c>
      <c r="AB19" s="15">
        <v>4578145.7699999996</v>
      </c>
      <c r="AC19" s="15">
        <v>848390.14</v>
      </c>
      <c r="AD19" s="15">
        <v>843882.53</v>
      </c>
      <c r="AE19" s="15">
        <v>0</v>
      </c>
      <c r="AF19" s="15">
        <v>0</v>
      </c>
      <c r="AG19" s="15">
        <v>2314325.8199999998</v>
      </c>
      <c r="AH19" s="15">
        <v>67474.149999999994</v>
      </c>
      <c r="AI19" s="15">
        <v>0</v>
      </c>
      <c r="AJ19" s="15">
        <v>0</v>
      </c>
      <c r="AK19" s="15">
        <v>0</v>
      </c>
      <c r="AL19" s="15">
        <v>0</v>
      </c>
      <c r="AM19" s="15">
        <v>0</v>
      </c>
      <c r="AN19" s="15">
        <v>0</v>
      </c>
      <c r="AO19" s="15">
        <v>0</v>
      </c>
      <c r="AP19" s="15">
        <v>0</v>
      </c>
      <c r="AQ19" s="15">
        <v>0</v>
      </c>
      <c r="AR19" s="15">
        <v>0</v>
      </c>
      <c r="AS19" s="15">
        <v>16929.55</v>
      </c>
      <c r="AT19" s="15">
        <v>1556.84</v>
      </c>
      <c r="AU19" s="15">
        <v>97168.56</v>
      </c>
      <c r="AV19" s="15">
        <v>83106.559999999998</v>
      </c>
      <c r="AW19" s="15">
        <v>268354.92</v>
      </c>
      <c r="AX19" s="15">
        <v>268183.88</v>
      </c>
      <c r="AY19" s="15">
        <v>39093.93</v>
      </c>
      <c r="AZ19" s="15">
        <v>13343.63</v>
      </c>
      <c r="BA19" s="15">
        <v>0</v>
      </c>
      <c r="BB19" s="15">
        <v>0</v>
      </c>
      <c r="BC19" s="15">
        <v>0</v>
      </c>
      <c r="BD19" s="15">
        <v>0</v>
      </c>
      <c r="BE19" s="15">
        <v>0</v>
      </c>
      <c r="BF19" s="15">
        <v>0</v>
      </c>
      <c r="BG19" s="15">
        <v>20064545.059999999</v>
      </c>
      <c r="BH19" s="15">
        <v>7798117.9199999999</v>
      </c>
      <c r="BI19" s="15">
        <v>6497.92</v>
      </c>
      <c r="BJ19" s="15">
        <v>8.9</v>
      </c>
      <c r="BK19" s="15">
        <v>135515.01</v>
      </c>
      <c r="BL19" s="15">
        <v>31847.75</v>
      </c>
      <c r="BM19" s="15">
        <v>0</v>
      </c>
      <c r="BN19" s="15">
        <v>0</v>
      </c>
      <c r="BO19" s="15">
        <v>0</v>
      </c>
      <c r="BP19" s="15">
        <v>0</v>
      </c>
      <c r="BQ19" s="15">
        <v>2139482.81</v>
      </c>
      <c r="BR19" s="15">
        <v>2121571.66</v>
      </c>
      <c r="BS19" s="15">
        <v>72724.88</v>
      </c>
      <c r="BT19" s="15">
        <v>35871.18</v>
      </c>
      <c r="BU19" s="15">
        <v>0</v>
      </c>
      <c r="BV19" s="15">
        <v>0</v>
      </c>
      <c r="BW19" s="15">
        <v>268290.67</v>
      </c>
      <c r="BX19" s="15">
        <v>268151.75</v>
      </c>
      <c r="BY19" s="15">
        <v>1063004.56</v>
      </c>
      <c r="BZ19" s="15">
        <v>730596.56</v>
      </c>
      <c r="CA19" s="15">
        <v>3685515.85</v>
      </c>
      <c r="CB19" s="15">
        <v>3188047.81</v>
      </c>
      <c r="CC19" s="15">
        <v>16379029.210000001</v>
      </c>
      <c r="CD19" s="15">
        <v>4610070.1100000003</v>
      </c>
      <c r="CE19" s="11">
        <f t="shared" si="2"/>
        <v>2.4598930042447855</v>
      </c>
      <c r="CF19" s="11">
        <f t="shared" si="3"/>
        <v>4.0960129953424929</v>
      </c>
      <c r="CG19" s="14"/>
      <c r="CH19" s="14"/>
      <c r="CI19" s="21"/>
      <c r="CJ19" s="21"/>
      <c r="CK19" s="16"/>
      <c r="CL19" s="16"/>
      <c r="CM19" s="20"/>
      <c r="CN19" s="18"/>
      <c r="CO19" s="18"/>
    </row>
    <row r="20" spans="1:93" s="12" customFormat="1" x14ac:dyDescent="0.25">
      <c r="A20" s="9">
        <v>11</v>
      </c>
      <c r="B20" s="10">
        <v>46186</v>
      </c>
      <c r="C20" s="15">
        <v>2592131.5699999998</v>
      </c>
      <c r="D20" s="15">
        <v>1977694.83</v>
      </c>
      <c r="E20" s="15">
        <v>1837217.76</v>
      </c>
      <c r="F20" s="15">
        <v>0</v>
      </c>
      <c r="G20" s="15">
        <v>6661992.4400000004</v>
      </c>
      <c r="H20" s="15">
        <v>0</v>
      </c>
      <c r="I20" s="15">
        <v>0</v>
      </c>
      <c r="J20" s="15"/>
      <c r="K20" s="15">
        <v>24438000</v>
      </c>
      <c r="L20" s="15"/>
      <c r="M20" s="15">
        <v>0</v>
      </c>
      <c r="N20" s="15">
        <v>0</v>
      </c>
      <c r="O20" s="15">
        <v>15789376.800000001</v>
      </c>
      <c r="P20" s="15">
        <v>15789376.800000001</v>
      </c>
      <c r="Q20" s="15">
        <v>0</v>
      </c>
      <c r="R20" s="15">
        <v>0</v>
      </c>
      <c r="S20" s="15">
        <v>1683862.76</v>
      </c>
      <c r="T20" s="15">
        <v>1683862.76</v>
      </c>
      <c r="U20" s="15">
        <v>12297021.08</v>
      </c>
      <c r="V20" s="15"/>
      <c r="W20" s="15">
        <v>40705560.259999998</v>
      </c>
      <c r="X20" s="15">
        <v>19450934.390000001</v>
      </c>
      <c r="Y20" s="15">
        <v>3423834.33</v>
      </c>
      <c r="Z20" s="15">
        <v>1938588.86</v>
      </c>
      <c r="AA20" s="15">
        <v>12930128.939999999</v>
      </c>
      <c r="AB20" s="15">
        <v>4569066.58</v>
      </c>
      <c r="AC20" s="15">
        <v>941671.16</v>
      </c>
      <c r="AD20" s="15">
        <v>937184.15</v>
      </c>
      <c r="AE20" s="15">
        <v>193.27</v>
      </c>
      <c r="AF20" s="15">
        <v>0</v>
      </c>
      <c r="AG20" s="15">
        <v>1336821.1499999999</v>
      </c>
      <c r="AH20" s="15">
        <v>67386.070000000007</v>
      </c>
      <c r="AI20" s="15">
        <v>0</v>
      </c>
      <c r="AJ20" s="15">
        <v>0</v>
      </c>
      <c r="AK20" s="15">
        <v>0</v>
      </c>
      <c r="AL20" s="15">
        <v>0</v>
      </c>
      <c r="AM20" s="15">
        <v>0</v>
      </c>
      <c r="AN20" s="15">
        <v>0</v>
      </c>
      <c r="AO20" s="15">
        <v>0</v>
      </c>
      <c r="AP20" s="15">
        <v>0</v>
      </c>
      <c r="AQ20" s="15">
        <v>0</v>
      </c>
      <c r="AR20" s="15">
        <v>0</v>
      </c>
      <c r="AS20" s="15">
        <v>1927.77</v>
      </c>
      <c r="AT20" s="15">
        <v>1555.06</v>
      </c>
      <c r="AU20" s="15">
        <v>94541.62</v>
      </c>
      <c r="AV20" s="15">
        <v>83024.5</v>
      </c>
      <c r="AW20" s="15">
        <v>80440.210000000006</v>
      </c>
      <c r="AX20" s="15">
        <v>80321.64</v>
      </c>
      <c r="AY20" s="15">
        <v>39093.839999999997</v>
      </c>
      <c r="AZ20" s="15">
        <v>13327.25</v>
      </c>
      <c r="BA20" s="15">
        <v>0</v>
      </c>
      <c r="BB20" s="15">
        <v>0</v>
      </c>
      <c r="BC20" s="15">
        <v>0</v>
      </c>
      <c r="BD20" s="15">
        <v>0</v>
      </c>
      <c r="BE20" s="15">
        <v>0</v>
      </c>
      <c r="BF20" s="15">
        <v>0</v>
      </c>
      <c r="BG20" s="15">
        <v>18848652.289999999</v>
      </c>
      <c r="BH20" s="15">
        <v>7690454.0999999996</v>
      </c>
      <c r="BI20" s="15">
        <v>6269.62</v>
      </c>
      <c r="BJ20" s="15">
        <v>8.9</v>
      </c>
      <c r="BK20" s="15">
        <v>129237.96</v>
      </c>
      <c r="BL20" s="15">
        <v>26365.15</v>
      </c>
      <c r="BM20" s="15">
        <v>0</v>
      </c>
      <c r="BN20" s="15">
        <v>0</v>
      </c>
      <c r="BO20" s="15">
        <v>0</v>
      </c>
      <c r="BP20" s="15">
        <v>0</v>
      </c>
      <c r="BQ20" s="15">
        <v>2277937.81</v>
      </c>
      <c r="BR20" s="15">
        <v>2108668.0299999998</v>
      </c>
      <c r="BS20" s="15">
        <v>72683.89</v>
      </c>
      <c r="BT20" s="15">
        <v>35830.19</v>
      </c>
      <c r="BU20" s="15">
        <v>0</v>
      </c>
      <c r="BV20" s="15">
        <v>0</v>
      </c>
      <c r="BW20" s="15">
        <v>80250.98</v>
      </c>
      <c r="BX20" s="15">
        <v>80227.02</v>
      </c>
      <c r="BY20" s="15">
        <v>444116.99</v>
      </c>
      <c r="BZ20" s="15">
        <v>201615.03</v>
      </c>
      <c r="CA20" s="15">
        <v>3010497.25</v>
      </c>
      <c r="CB20" s="15">
        <v>2452714.33</v>
      </c>
      <c r="CC20" s="15">
        <v>15838155.029999999</v>
      </c>
      <c r="CD20" s="15">
        <v>5237739.7699999996</v>
      </c>
      <c r="CE20" s="11">
        <f t="shared" si="2"/>
        <v>2.5700948237277106</v>
      </c>
      <c r="CF20" s="11">
        <f t="shared" si="3"/>
        <v>3.7136122152170232</v>
      </c>
      <c r="CG20" s="14"/>
      <c r="CH20" s="14"/>
      <c r="CI20" s="21"/>
      <c r="CJ20" s="21"/>
      <c r="CK20" s="16"/>
      <c r="CL20" s="16"/>
      <c r="CM20" s="20"/>
      <c r="CN20" s="18"/>
      <c r="CO20" s="18"/>
    </row>
    <row r="21" spans="1:93" s="12" customFormat="1" x14ac:dyDescent="0.25">
      <c r="A21" s="9">
        <v>12</v>
      </c>
      <c r="B21" s="10">
        <v>46189</v>
      </c>
      <c r="C21" s="15">
        <v>2503129.41</v>
      </c>
      <c r="D21" s="15">
        <v>1913009.31</v>
      </c>
      <c r="E21" s="15">
        <v>2258132.34</v>
      </c>
      <c r="F21" s="15">
        <v>0</v>
      </c>
      <c r="G21" s="15">
        <v>6669079.4699999997</v>
      </c>
      <c r="H21" s="15">
        <v>0</v>
      </c>
      <c r="I21" s="15">
        <v>0</v>
      </c>
      <c r="J21" s="15"/>
      <c r="K21" s="15">
        <v>24538000</v>
      </c>
      <c r="L21" s="15"/>
      <c r="M21" s="15">
        <v>0</v>
      </c>
      <c r="N21" s="15">
        <v>0</v>
      </c>
      <c r="O21" s="15">
        <v>15768571.199999999</v>
      </c>
      <c r="P21" s="15">
        <v>15768571.199999999</v>
      </c>
      <c r="Q21" s="15">
        <v>0</v>
      </c>
      <c r="R21" s="15">
        <v>0</v>
      </c>
      <c r="S21" s="15">
        <v>1887664.8</v>
      </c>
      <c r="T21" s="15">
        <v>1887664.8</v>
      </c>
      <c r="U21" s="15">
        <v>12297021.08</v>
      </c>
      <c r="V21" s="15"/>
      <c r="W21" s="15">
        <v>41327556.140000001</v>
      </c>
      <c r="X21" s="15">
        <v>19569245.309999999</v>
      </c>
      <c r="Y21" s="15">
        <v>3451962.21</v>
      </c>
      <c r="Z21" s="15">
        <v>1948185.11</v>
      </c>
      <c r="AA21" s="15">
        <v>13073585.960000001</v>
      </c>
      <c r="AB21" s="15">
        <v>4512684.12</v>
      </c>
      <c r="AC21" s="15">
        <v>1228855.83</v>
      </c>
      <c r="AD21" s="15">
        <v>1224388.95</v>
      </c>
      <c r="AE21" s="15">
        <v>0</v>
      </c>
      <c r="AF21" s="15">
        <v>0</v>
      </c>
      <c r="AG21" s="15">
        <v>1352344</v>
      </c>
      <c r="AH21" s="15">
        <v>98383.14</v>
      </c>
      <c r="AI21" s="15">
        <v>0</v>
      </c>
      <c r="AJ21" s="15">
        <v>0</v>
      </c>
      <c r="AK21" s="15">
        <v>0</v>
      </c>
      <c r="AL21" s="15">
        <v>0</v>
      </c>
      <c r="AM21" s="15">
        <v>0</v>
      </c>
      <c r="AN21" s="15">
        <v>0</v>
      </c>
      <c r="AO21" s="15">
        <v>0</v>
      </c>
      <c r="AP21" s="15">
        <v>0</v>
      </c>
      <c r="AQ21" s="15">
        <v>0</v>
      </c>
      <c r="AR21" s="15">
        <v>0</v>
      </c>
      <c r="AS21" s="15">
        <v>2014.52</v>
      </c>
      <c r="AT21" s="15">
        <v>1555.78</v>
      </c>
      <c r="AU21" s="15">
        <v>93744.39</v>
      </c>
      <c r="AV21" s="15">
        <v>82807.929999999993</v>
      </c>
      <c r="AW21" s="15">
        <v>155467.13</v>
      </c>
      <c r="AX21" s="15">
        <v>155282.4</v>
      </c>
      <c r="AY21" s="15">
        <v>70841.679999999993</v>
      </c>
      <c r="AZ21" s="15">
        <v>13305.34</v>
      </c>
      <c r="BA21" s="15">
        <v>0</v>
      </c>
      <c r="BB21" s="15">
        <v>0</v>
      </c>
      <c r="BC21" s="15">
        <v>0</v>
      </c>
      <c r="BD21" s="15">
        <v>0</v>
      </c>
      <c r="BE21" s="15">
        <v>0</v>
      </c>
      <c r="BF21" s="15">
        <v>0</v>
      </c>
      <c r="BG21" s="15">
        <v>19428815.719999999</v>
      </c>
      <c r="BH21" s="15">
        <v>8036592.7599999998</v>
      </c>
      <c r="BI21" s="15">
        <v>5998.32</v>
      </c>
      <c r="BJ21" s="15">
        <v>8.89</v>
      </c>
      <c r="BK21" s="15">
        <v>163079.32999999999</v>
      </c>
      <c r="BL21" s="15">
        <v>46701.22</v>
      </c>
      <c r="BM21" s="15">
        <v>0</v>
      </c>
      <c r="BN21" s="15">
        <v>0</v>
      </c>
      <c r="BO21" s="15">
        <v>0</v>
      </c>
      <c r="BP21" s="15">
        <v>0</v>
      </c>
      <c r="BQ21" s="15">
        <v>2108047.9700000002</v>
      </c>
      <c r="BR21" s="15">
        <v>2100697.81</v>
      </c>
      <c r="BS21" s="15">
        <v>92416.65</v>
      </c>
      <c r="BT21" s="15">
        <v>55562.95</v>
      </c>
      <c r="BU21" s="15">
        <v>0</v>
      </c>
      <c r="BV21" s="15">
        <v>0</v>
      </c>
      <c r="BW21" s="15">
        <v>155680.92000000001</v>
      </c>
      <c r="BX21" s="15">
        <v>155389.29999999999</v>
      </c>
      <c r="BY21" s="15">
        <v>620619.89</v>
      </c>
      <c r="BZ21" s="15">
        <v>244769.84</v>
      </c>
      <c r="CA21" s="15">
        <v>3145843.09</v>
      </c>
      <c r="CB21" s="15">
        <v>2603130.02</v>
      </c>
      <c r="CC21" s="15">
        <v>16282972.630000001</v>
      </c>
      <c r="CD21" s="15">
        <v>5433462.7400000002</v>
      </c>
      <c r="CE21" s="11">
        <f t="shared" si="2"/>
        <v>2.538084235544158</v>
      </c>
      <c r="CF21" s="11">
        <f t="shared" si="3"/>
        <v>3.6016158104730094</v>
      </c>
      <c r="CG21" s="14"/>
      <c r="CH21" s="14"/>
      <c r="CI21" s="21"/>
      <c r="CJ21" s="21"/>
      <c r="CK21" s="16"/>
      <c r="CL21" s="16"/>
      <c r="CM21" s="20"/>
      <c r="CN21" s="18"/>
      <c r="CO21" s="18"/>
    </row>
    <row r="22" spans="1:93" s="12" customFormat="1" x14ac:dyDescent="0.25">
      <c r="A22" s="9">
        <v>13</v>
      </c>
      <c r="B22" s="10">
        <v>46190</v>
      </c>
      <c r="C22" s="15">
        <v>2404942.62</v>
      </c>
      <c r="D22" s="15">
        <v>1821036.48</v>
      </c>
      <c r="E22" s="15">
        <v>21400856.890000001</v>
      </c>
      <c r="F22" s="15">
        <v>0</v>
      </c>
      <c r="G22" s="15">
        <v>6674369.0999999996</v>
      </c>
      <c r="H22" s="15">
        <v>0</v>
      </c>
      <c r="I22" s="15">
        <v>0</v>
      </c>
      <c r="J22" s="15"/>
      <c r="K22" s="15">
        <v>5238000</v>
      </c>
      <c r="L22" s="15"/>
      <c r="M22" s="15">
        <v>0</v>
      </c>
      <c r="N22" s="15">
        <v>0</v>
      </c>
      <c r="O22" s="15">
        <v>15790706.1</v>
      </c>
      <c r="P22" s="15">
        <v>15790706.1</v>
      </c>
      <c r="Q22" s="15">
        <v>0</v>
      </c>
      <c r="R22" s="15">
        <v>0</v>
      </c>
      <c r="S22" s="15">
        <v>2247437.92</v>
      </c>
      <c r="T22" s="15">
        <v>2247437.92</v>
      </c>
      <c r="U22" s="15">
        <v>12297021.08</v>
      </c>
      <c r="V22" s="15"/>
      <c r="W22" s="15">
        <v>41459291.549999997</v>
      </c>
      <c r="X22" s="15">
        <v>19859180.5</v>
      </c>
      <c r="Y22" s="15">
        <v>3417039.83</v>
      </c>
      <c r="Z22" s="15">
        <v>1952378.07</v>
      </c>
      <c r="AA22" s="15">
        <v>12912869.9</v>
      </c>
      <c r="AB22" s="15">
        <v>4571662.4800000004</v>
      </c>
      <c r="AC22" s="15">
        <v>959075.55</v>
      </c>
      <c r="AD22" s="15">
        <v>754630.29</v>
      </c>
      <c r="AE22" s="15">
        <v>0</v>
      </c>
      <c r="AF22" s="15">
        <v>0</v>
      </c>
      <c r="AG22" s="15">
        <v>1385294.62</v>
      </c>
      <c r="AH22" s="15">
        <v>87396.41</v>
      </c>
      <c r="AI22" s="15">
        <v>0</v>
      </c>
      <c r="AJ22" s="15">
        <v>0</v>
      </c>
      <c r="AK22" s="15">
        <v>0</v>
      </c>
      <c r="AL22" s="15">
        <v>0</v>
      </c>
      <c r="AM22" s="15">
        <v>0</v>
      </c>
      <c r="AN22" s="15">
        <v>0</v>
      </c>
      <c r="AO22" s="15">
        <v>0</v>
      </c>
      <c r="AP22" s="15">
        <v>0</v>
      </c>
      <c r="AQ22" s="15">
        <v>0</v>
      </c>
      <c r="AR22" s="15">
        <v>0</v>
      </c>
      <c r="AS22" s="15">
        <v>2019.88</v>
      </c>
      <c r="AT22" s="15">
        <v>1561.13</v>
      </c>
      <c r="AU22" s="15">
        <v>101118.39999999999</v>
      </c>
      <c r="AV22" s="15">
        <v>82935.45</v>
      </c>
      <c r="AW22" s="15">
        <v>184751.54</v>
      </c>
      <c r="AX22" s="15">
        <v>184655.22</v>
      </c>
      <c r="AY22" s="15">
        <v>70864.539999999994</v>
      </c>
      <c r="AZ22" s="15">
        <v>13318.69</v>
      </c>
      <c r="BA22" s="15">
        <v>0</v>
      </c>
      <c r="BB22" s="15">
        <v>0</v>
      </c>
      <c r="BC22" s="15">
        <v>0</v>
      </c>
      <c r="BD22" s="15">
        <v>0</v>
      </c>
      <c r="BE22" s="15">
        <v>0</v>
      </c>
      <c r="BF22" s="15">
        <v>0</v>
      </c>
      <c r="BG22" s="15">
        <v>19033034.260000002</v>
      </c>
      <c r="BH22" s="15">
        <v>7648537.7400000002</v>
      </c>
      <c r="BI22" s="15">
        <v>5657.6</v>
      </c>
      <c r="BJ22" s="15">
        <v>9.23</v>
      </c>
      <c r="BK22" s="15">
        <v>164142.46</v>
      </c>
      <c r="BL22" s="15">
        <v>46742.87</v>
      </c>
      <c r="BM22" s="15">
        <v>0</v>
      </c>
      <c r="BN22" s="15">
        <v>0</v>
      </c>
      <c r="BO22" s="15">
        <v>0</v>
      </c>
      <c r="BP22" s="15">
        <v>0</v>
      </c>
      <c r="BQ22" s="15">
        <v>2105086.19</v>
      </c>
      <c r="BR22" s="15">
        <v>2090373.16</v>
      </c>
      <c r="BS22" s="15">
        <v>92541.56</v>
      </c>
      <c r="BT22" s="15">
        <v>55687.86</v>
      </c>
      <c r="BU22" s="15">
        <v>0</v>
      </c>
      <c r="BV22" s="15">
        <v>0</v>
      </c>
      <c r="BW22" s="15">
        <v>184641.28</v>
      </c>
      <c r="BX22" s="15">
        <v>184600.09</v>
      </c>
      <c r="BY22" s="15">
        <v>444418.3</v>
      </c>
      <c r="BZ22" s="15">
        <v>201870.42</v>
      </c>
      <c r="CA22" s="15">
        <v>2996487.39</v>
      </c>
      <c r="CB22" s="15">
        <v>2579283.62</v>
      </c>
      <c r="CC22" s="15">
        <v>16036546.869999999</v>
      </c>
      <c r="CD22" s="15">
        <v>5069254.12</v>
      </c>
      <c r="CE22" s="11">
        <f t="shared" si="2"/>
        <v>2.5853004319501607</v>
      </c>
      <c r="CF22" s="11">
        <f t="shared" si="3"/>
        <v>3.9175744655704889</v>
      </c>
      <c r="CG22" s="14"/>
      <c r="CH22" s="14"/>
      <c r="CI22" s="21"/>
      <c r="CJ22" s="21"/>
      <c r="CK22" s="16"/>
      <c r="CL22" s="16"/>
      <c r="CM22" s="20"/>
      <c r="CN22" s="18"/>
      <c r="CO22" s="18"/>
    </row>
    <row r="23" spans="1:93" s="12" customFormat="1" x14ac:dyDescent="0.25">
      <c r="A23" s="9">
        <v>14</v>
      </c>
      <c r="B23" s="10">
        <v>46191</v>
      </c>
      <c r="C23" s="15">
        <v>2320762.0099999998</v>
      </c>
      <c r="D23" s="15">
        <v>1739225.89</v>
      </c>
      <c r="E23" s="15">
        <v>21446540.050000001</v>
      </c>
      <c r="F23" s="15">
        <v>0</v>
      </c>
      <c r="G23" s="15">
        <v>6676735.3600000003</v>
      </c>
      <c r="H23" s="15">
        <v>0</v>
      </c>
      <c r="I23" s="15">
        <v>0</v>
      </c>
      <c r="J23" s="15"/>
      <c r="K23" s="15">
        <v>5238000</v>
      </c>
      <c r="L23" s="15"/>
      <c r="M23" s="15">
        <v>0</v>
      </c>
      <c r="N23" s="15">
        <v>0</v>
      </c>
      <c r="O23" s="15">
        <v>15771692.4</v>
      </c>
      <c r="P23" s="15">
        <v>15771692.4</v>
      </c>
      <c r="Q23" s="15">
        <v>0</v>
      </c>
      <c r="R23" s="15">
        <v>0</v>
      </c>
      <c r="S23" s="15">
        <v>1747146.58</v>
      </c>
      <c r="T23" s="15">
        <v>1747146.58</v>
      </c>
      <c r="U23" s="15">
        <v>12297021.08</v>
      </c>
      <c r="V23" s="15"/>
      <c r="W23" s="15">
        <v>40903855.32</v>
      </c>
      <c r="X23" s="15">
        <v>19258064.870000001</v>
      </c>
      <c r="Y23" s="15">
        <v>3404876.61</v>
      </c>
      <c r="Z23" s="15">
        <v>1951529.78</v>
      </c>
      <c r="AA23" s="15">
        <v>13158180.859999999</v>
      </c>
      <c r="AB23" s="15">
        <v>4798068.38</v>
      </c>
      <c r="AC23" s="15">
        <v>1157407.3700000001</v>
      </c>
      <c r="AD23" s="15">
        <v>902980.67</v>
      </c>
      <c r="AE23" s="15">
        <v>73.22</v>
      </c>
      <c r="AF23" s="15">
        <v>0</v>
      </c>
      <c r="AG23" s="15">
        <v>1262782.03</v>
      </c>
      <c r="AH23" s="15">
        <v>91584.26</v>
      </c>
      <c r="AI23" s="15">
        <v>0</v>
      </c>
      <c r="AJ23" s="15">
        <v>0</v>
      </c>
      <c r="AK23" s="15">
        <v>0</v>
      </c>
      <c r="AL23" s="15">
        <v>0</v>
      </c>
      <c r="AM23" s="15">
        <v>0</v>
      </c>
      <c r="AN23" s="15">
        <v>0</v>
      </c>
      <c r="AO23" s="15">
        <v>0</v>
      </c>
      <c r="AP23" s="15">
        <v>0</v>
      </c>
      <c r="AQ23" s="15">
        <v>0</v>
      </c>
      <c r="AR23" s="15">
        <v>0</v>
      </c>
      <c r="AS23" s="15">
        <v>2016.98</v>
      </c>
      <c r="AT23" s="15">
        <v>1558.24</v>
      </c>
      <c r="AU23" s="15">
        <v>95075.26</v>
      </c>
      <c r="AV23" s="15">
        <v>82763.240000000005</v>
      </c>
      <c r="AW23" s="15">
        <v>264516.99</v>
      </c>
      <c r="AX23" s="15">
        <v>264503.46999999997</v>
      </c>
      <c r="AY23" s="15">
        <v>70875.34</v>
      </c>
      <c r="AZ23" s="15">
        <v>13305.04</v>
      </c>
      <c r="BA23" s="15">
        <v>0</v>
      </c>
      <c r="BB23" s="15">
        <v>0</v>
      </c>
      <c r="BC23" s="15">
        <v>0</v>
      </c>
      <c r="BD23" s="15">
        <v>0</v>
      </c>
      <c r="BE23" s="15">
        <v>0</v>
      </c>
      <c r="BF23" s="15">
        <v>0</v>
      </c>
      <c r="BG23" s="15">
        <v>19415804.670000002</v>
      </c>
      <c r="BH23" s="15">
        <v>8106293.0800000001</v>
      </c>
      <c r="BI23" s="15">
        <v>5721.34</v>
      </c>
      <c r="BJ23" s="15">
        <v>8.9499999999999993</v>
      </c>
      <c r="BK23" s="15">
        <v>160516.53</v>
      </c>
      <c r="BL23" s="15">
        <v>43741.74</v>
      </c>
      <c r="BM23" s="15">
        <v>0</v>
      </c>
      <c r="BN23" s="15">
        <v>0</v>
      </c>
      <c r="BO23" s="15">
        <v>0</v>
      </c>
      <c r="BP23" s="15">
        <v>0</v>
      </c>
      <c r="BQ23" s="15">
        <v>2116545.5099999998</v>
      </c>
      <c r="BR23" s="15">
        <v>2104279.94</v>
      </c>
      <c r="BS23" s="15">
        <v>108744.57</v>
      </c>
      <c r="BT23" s="15">
        <v>55605.8</v>
      </c>
      <c r="BU23" s="15">
        <v>0</v>
      </c>
      <c r="BV23" s="15">
        <v>0</v>
      </c>
      <c r="BW23" s="15">
        <v>264669.23</v>
      </c>
      <c r="BX23" s="15">
        <v>264579.58</v>
      </c>
      <c r="BY23" s="15">
        <v>953480.92</v>
      </c>
      <c r="BZ23" s="15">
        <v>721265.8</v>
      </c>
      <c r="CA23" s="15">
        <v>3609678.1</v>
      </c>
      <c r="CB23" s="15">
        <v>3189481.81</v>
      </c>
      <c r="CC23" s="15">
        <v>15806126.57</v>
      </c>
      <c r="CD23" s="15">
        <v>4916811.2699999996</v>
      </c>
      <c r="CE23" s="11">
        <f t="shared" si="2"/>
        <v>2.5878481447589725</v>
      </c>
      <c r="CF23" s="11">
        <f t="shared" si="3"/>
        <v>3.9167793540304023</v>
      </c>
      <c r="CG23" s="14"/>
      <c r="CH23" s="14"/>
      <c r="CI23" s="21"/>
      <c r="CJ23" s="21"/>
      <c r="CK23" s="16"/>
      <c r="CL23" s="16"/>
      <c r="CM23" s="20"/>
      <c r="CN23" s="18"/>
      <c r="CO23" s="18"/>
    </row>
    <row r="24" spans="1:93" s="12" customFormat="1" x14ac:dyDescent="0.25">
      <c r="A24" s="9">
        <v>15</v>
      </c>
      <c r="B24" s="10">
        <v>46192</v>
      </c>
      <c r="C24" s="15">
        <v>2278810.39</v>
      </c>
      <c r="D24" s="15">
        <v>1658070.09</v>
      </c>
      <c r="E24" s="15">
        <v>3139246.85</v>
      </c>
      <c r="F24" s="15">
        <v>0</v>
      </c>
      <c r="G24" s="15">
        <v>6679082.3099999996</v>
      </c>
      <c r="H24" s="15">
        <v>0</v>
      </c>
      <c r="I24" s="15">
        <v>0</v>
      </c>
      <c r="J24" s="15"/>
      <c r="K24" s="15">
        <v>23238000</v>
      </c>
      <c r="L24" s="15"/>
      <c r="M24" s="15">
        <v>0</v>
      </c>
      <c r="N24" s="15">
        <v>0</v>
      </c>
      <c r="O24" s="15">
        <v>14477170.199999999</v>
      </c>
      <c r="P24" s="15">
        <v>14477170.199999999</v>
      </c>
      <c r="Q24" s="15">
        <v>0</v>
      </c>
      <c r="R24" s="15">
        <v>0</v>
      </c>
      <c r="S24" s="15">
        <v>3004050.79</v>
      </c>
      <c r="T24" s="15">
        <v>3004050.79</v>
      </c>
      <c r="U24" s="15">
        <v>12297021.08</v>
      </c>
      <c r="V24" s="15"/>
      <c r="W24" s="15">
        <v>40519339.469999999</v>
      </c>
      <c r="X24" s="15">
        <v>19139291.079999998</v>
      </c>
      <c r="Y24" s="15">
        <v>3388275.53</v>
      </c>
      <c r="Z24" s="15">
        <v>1949532.47</v>
      </c>
      <c r="AA24" s="15">
        <v>13108424.300000001</v>
      </c>
      <c r="AB24" s="15">
        <v>4827994.6399999997</v>
      </c>
      <c r="AC24" s="15">
        <v>1606771.65</v>
      </c>
      <c r="AD24" s="15">
        <v>1402364.93</v>
      </c>
      <c r="AE24" s="15">
        <v>0</v>
      </c>
      <c r="AF24" s="15">
        <v>0</v>
      </c>
      <c r="AG24" s="15">
        <v>1241562.67</v>
      </c>
      <c r="AH24" s="15">
        <v>92217.89</v>
      </c>
      <c r="AI24" s="15">
        <v>0</v>
      </c>
      <c r="AJ24" s="15">
        <v>0</v>
      </c>
      <c r="AK24" s="15">
        <v>0</v>
      </c>
      <c r="AL24" s="15">
        <v>0</v>
      </c>
      <c r="AM24" s="15">
        <v>0</v>
      </c>
      <c r="AN24" s="15">
        <v>0</v>
      </c>
      <c r="AO24" s="15">
        <v>0</v>
      </c>
      <c r="AP24" s="15">
        <v>0</v>
      </c>
      <c r="AQ24" s="15">
        <v>0</v>
      </c>
      <c r="AR24" s="15">
        <v>0</v>
      </c>
      <c r="AS24" s="15">
        <v>2016.66</v>
      </c>
      <c r="AT24" s="15">
        <v>1557.92</v>
      </c>
      <c r="AU24" s="15">
        <v>95563.59</v>
      </c>
      <c r="AV24" s="15">
        <v>82709.45</v>
      </c>
      <c r="AW24" s="15">
        <v>282146.15999999997</v>
      </c>
      <c r="AX24" s="15">
        <v>282146.15999999997</v>
      </c>
      <c r="AY24" s="15">
        <v>70888.179999999993</v>
      </c>
      <c r="AZ24" s="15">
        <v>13310.04</v>
      </c>
      <c r="BA24" s="15">
        <v>0</v>
      </c>
      <c r="BB24" s="15">
        <v>0</v>
      </c>
      <c r="BC24" s="15">
        <v>0</v>
      </c>
      <c r="BD24" s="15">
        <v>0</v>
      </c>
      <c r="BE24" s="15">
        <v>0</v>
      </c>
      <c r="BF24" s="15">
        <v>0</v>
      </c>
      <c r="BG24" s="15">
        <v>19795648.75</v>
      </c>
      <c r="BH24" s="15">
        <v>8651833.5</v>
      </c>
      <c r="BI24" s="15">
        <v>5489.15</v>
      </c>
      <c r="BJ24" s="15">
        <v>8.9499999999999993</v>
      </c>
      <c r="BK24" s="15">
        <v>159068.70000000001</v>
      </c>
      <c r="BL24" s="15">
        <v>43371.66</v>
      </c>
      <c r="BM24" s="15">
        <v>0</v>
      </c>
      <c r="BN24" s="15">
        <v>0</v>
      </c>
      <c r="BO24" s="15">
        <v>0</v>
      </c>
      <c r="BP24" s="15">
        <v>0</v>
      </c>
      <c r="BQ24" s="15">
        <v>2800797.55</v>
      </c>
      <c r="BR24" s="15">
        <v>2783518.42</v>
      </c>
      <c r="BS24" s="15">
        <v>72851.42</v>
      </c>
      <c r="BT24" s="15">
        <v>19712.650000000001</v>
      </c>
      <c r="BU24" s="15">
        <v>0</v>
      </c>
      <c r="BV24" s="15">
        <v>0</v>
      </c>
      <c r="BW24" s="15">
        <v>284513.34999999998</v>
      </c>
      <c r="BX24" s="15">
        <v>283329.76</v>
      </c>
      <c r="BY24" s="15">
        <v>935580.77</v>
      </c>
      <c r="BZ24" s="15">
        <v>710086.35</v>
      </c>
      <c r="CA24" s="15">
        <v>4258300.95</v>
      </c>
      <c r="CB24" s="15">
        <v>3840027.79</v>
      </c>
      <c r="CC24" s="15">
        <v>15537347.810000001</v>
      </c>
      <c r="CD24" s="15">
        <v>4811805.71</v>
      </c>
      <c r="CE24" s="11">
        <f t="shared" si="2"/>
        <v>2.6078671833503866</v>
      </c>
      <c r="CF24" s="11">
        <f t="shared" si="3"/>
        <v>3.9775693852776111</v>
      </c>
      <c r="CG24" s="14"/>
      <c r="CH24" s="14"/>
      <c r="CI24" s="21"/>
      <c r="CJ24" s="21"/>
      <c r="CK24" s="16"/>
      <c r="CL24" s="16"/>
      <c r="CM24" s="20"/>
      <c r="CN24" s="18"/>
      <c r="CO24" s="18"/>
    </row>
    <row r="25" spans="1:93" s="12" customFormat="1" x14ac:dyDescent="0.25">
      <c r="A25" s="9">
        <v>16</v>
      </c>
      <c r="B25" s="10">
        <v>46193</v>
      </c>
      <c r="C25" s="15">
        <v>2714738.65</v>
      </c>
      <c r="D25" s="15">
        <v>2024340.04</v>
      </c>
      <c r="E25" s="15">
        <v>1621495.11</v>
      </c>
      <c r="F25" s="15">
        <v>0</v>
      </c>
      <c r="G25" s="15">
        <v>6681450.0899999999</v>
      </c>
      <c r="H25" s="15">
        <v>0</v>
      </c>
      <c r="I25" s="15">
        <v>0</v>
      </c>
      <c r="J25" s="15"/>
      <c r="K25" s="15">
        <v>24898000</v>
      </c>
      <c r="L25" s="15"/>
      <c r="M25" s="15">
        <v>0</v>
      </c>
      <c r="N25" s="15">
        <v>0</v>
      </c>
      <c r="O25" s="15">
        <v>14454711</v>
      </c>
      <c r="P25" s="15">
        <v>14454711</v>
      </c>
      <c r="Q25" s="15">
        <v>0</v>
      </c>
      <c r="R25" s="15">
        <v>0</v>
      </c>
      <c r="S25" s="15">
        <v>2798566.2</v>
      </c>
      <c r="T25" s="15">
        <v>2798566.2</v>
      </c>
      <c r="U25" s="15">
        <v>12297021.08</v>
      </c>
      <c r="V25" s="15"/>
      <c r="W25" s="15">
        <v>40871939.979999997</v>
      </c>
      <c r="X25" s="15">
        <v>19277617.239999998</v>
      </c>
      <c r="Y25" s="15">
        <v>3388683.25</v>
      </c>
      <c r="Z25" s="15">
        <v>1942122.59</v>
      </c>
      <c r="AA25" s="15">
        <v>13025367.26</v>
      </c>
      <c r="AB25" s="15">
        <v>4770982.95</v>
      </c>
      <c r="AC25" s="15">
        <v>1720050.8</v>
      </c>
      <c r="AD25" s="15">
        <v>1515646.64</v>
      </c>
      <c r="AE25" s="15">
        <v>7</v>
      </c>
      <c r="AF25" s="15">
        <v>0</v>
      </c>
      <c r="AG25" s="15">
        <v>1190059.05</v>
      </c>
      <c r="AH25" s="15">
        <v>91888.36</v>
      </c>
      <c r="AI25" s="15">
        <v>0</v>
      </c>
      <c r="AJ25" s="15">
        <v>0</v>
      </c>
      <c r="AK25" s="15">
        <v>0</v>
      </c>
      <c r="AL25" s="15">
        <v>0</v>
      </c>
      <c r="AM25" s="15">
        <v>0</v>
      </c>
      <c r="AN25" s="15">
        <v>0</v>
      </c>
      <c r="AO25" s="15">
        <v>0</v>
      </c>
      <c r="AP25" s="15">
        <v>0</v>
      </c>
      <c r="AQ25" s="15">
        <v>0</v>
      </c>
      <c r="AR25" s="15">
        <v>0</v>
      </c>
      <c r="AS25" s="15">
        <v>2002.43</v>
      </c>
      <c r="AT25" s="15">
        <v>1543.69</v>
      </c>
      <c r="AU25" s="15">
        <v>104643.06</v>
      </c>
      <c r="AV25" s="15">
        <v>83067.81</v>
      </c>
      <c r="AW25" s="15">
        <v>1045222.64</v>
      </c>
      <c r="AX25" s="15">
        <v>595950.29</v>
      </c>
      <c r="AY25" s="15">
        <v>66917.3</v>
      </c>
      <c r="AZ25" s="15">
        <v>13299.43</v>
      </c>
      <c r="BA25" s="15">
        <v>0</v>
      </c>
      <c r="BB25" s="15">
        <v>0</v>
      </c>
      <c r="BC25" s="15">
        <v>0</v>
      </c>
      <c r="BD25" s="15">
        <v>0</v>
      </c>
      <c r="BE25" s="15">
        <v>0</v>
      </c>
      <c r="BF25" s="15">
        <v>0</v>
      </c>
      <c r="BG25" s="15">
        <v>20542952.800000001</v>
      </c>
      <c r="BH25" s="15">
        <v>9014501.7599999998</v>
      </c>
      <c r="BI25" s="15">
        <v>5480.35</v>
      </c>
      <c r="BJ25" s="15">
        <v>8.9700000000000006</v>
      </c>
      <c r="BK25" s="15">
        <v>157646.07</v>
      </c>
      <c r="BL25" s="15">
        <v>42562.63</v>
      </c>
      <c r="BM25" s="15">
        <v>0</v>
      </c>
      <c r="BN25" s="15">
        <v>0</v>
      </c>
      <c r="BO25" s="15">
        <v>0</v>
      </c>
      <c r="BP25" s="15">
        <v>0</v>
      </c>
      <c r="BQ25" s="15">
        <v>2929944.41</v>
      </c>
      <c r="BR25" s="15">
        <v>2753325.39</v>
      </c>
      <c r="BS25" s="15">
        <v>60318.1</v>
      </c>
      <c r="BT25" s="15">
        <v>19759.330000000002</v>
      </c>
      <c r="BU25" s="15">
        <v>0</v>
      </c>
      <c r="BV25" s="15">
        <v>0</v>
      </c>
      <c r="BW25" s="15">
        <v>1049892.32</v>
      </c>
      <c r="BX25" s="15">
        <v>1047288.52</v>
      </c>
      <c r="BY25" s="15">
        <v>417214.37</v>
      </c>
      <c r="BZ25" s="15">
        <v>191439.51</v>
      </c>
      <c r="CA25" s="15">
        <v>4620495.62</v>
      </c>
      <c r="CB25" s="15">
        <v>4054384.35</v>
      </c>
      <c r="CC25" s="15">
        <v>15922457.18</v>
      </c>
      <c r="CD25" s="15">
        <v>4960117.41</v>
      </c>
      <c r="CE25" s="11">
        <f t="shared" si="2"/>
        <v>2.5669367182433835</v>
      </c>
      <c r="CF25" s="11">
        <f t="shared" si="3"/>
        <v>3.8865243796718913</v>
      </c>
      <c r="CG25" s="14"/>
      <c r="CH25" s="14"/>
      <c r="CI25" s="21"/>
      <c r="CJ25" s="21"/>
      <c r="CK25" s="16"/>
      <c r="CL25" s="16"/>
      <c r="CM25" s="20"/>
      <c r="CN25" s="18"/>
      <c r="CO25" s="18"/>
    </row>
    <row r="26" spans="1:93" s="12" customFormat="1" x14ac:dyDescent="0.25">
      <c r="A26" s="9">
        <v>17</v>
      </c>
      <c r="B26" s="10">
        <v>46196</v>
      </c>
      <c r="C26" s="15">
        <v>2593434.7400000002</v>
      </c>
      <c r="D26" s="15">
        <v>1939087.92</v>
      </c>
      <c r="E26" s="15">
        <v>2997315.35</v>
      </c>
      <c r="F26" s="15">
        <v>0</v>
      </c>
      <c r="G26" s="15">
        <v>6688532.4000000004</v>
      </c>
      <c r="H26" s="15">
        <v>0</v>
      </c>
      <c r="I26" s="15">
        <v>0</v>
      </c>
      <c r="J26" s="15"/>
      <c r="K26" s="15">
        <v>22898000</v>
      </c>
      <c r="L26" s="15"/>
      <c r="M26" s="15">
        <v>0</v>
      </c>
      <c r="N26" s="15">
        <v>0</v>
      </c>
      <c r="O26" s="15">
        <v>14454121.6</v>
      </c>
      <c r="P26" s="15">
        <v>14454121.6</v>
      </c>
      <c r="Q26" s="15">
        <v>0</v>
      </c>
      <c r="R26" s="15">
        <v>0</v>
      </c>
      <c r="S26" s="15">
        <v>3129498.77</v>
      </c>
      <c r="T26" s="15">
        <v>3129498.77</v>
      </c>
      <c r="U26" s="15">
        <v>12297021.08</v>
      </c>
      <c r="V26" s="15"/>
      <c r="W26" s="15">
        <v>40463881.799999997</v>
      </c>
      <c r="X26" s="15">
        <v>19522708.289999999</v>
      </c>
      <c r="Y26" s="15">
        <v>3420445.32</v>
      </c>
      <c r="Z26" s="15">
        <v>1950646.58</v>
      </c>
      <c r="AA26" s="15">
        <v>12967305.720000001</v>
      </c>
      <c r="AB26" s="15">
        <v>4778323.3099999996</v>
      </c>
      <c r="AC26" s="15">
        <v>914248.44</v>
      </c>
      <c r="AD26" s="15">
        <v>909877.4</v>
      </c>
      <c r="AE26" s="15">
        <v>0</v>
      </c>
      <c r="AF26" s="15">
        <v>0</v>
      </c>
      <c r="AG26" s="15">
        <v>1276638.75</v>
      </c>
      <c r="AH26" s="15">
        <v>92309.440000000002</v>
      </c>
      <c r="AI26" s="15">
        <v>0</v>
      </c>
      <c r="AJ26" s="15">
        <v>0</v>
      </c>
      <c r="AK26" s="15">
        <v>0</v>
      </c>
      <c r="AL26" s="15">
        <v>0</v>
      </c>
      <c r="AM26" s="15">
        <v>0</v>
      </c>
      <c r="AN26" s="15">
        <v>0</v>
      </c>
      <c r="AO26" s="15">
        <v>0</v>
      </c>
      <c r="AP26" s="15">
        <v>0</v>
      </c>
      <c r="AQ26" s="15">
        <v>0</v>
      </c>
      <c r="AR26" s="15">
        <v>0</v>
      </c>
      <c r="AS26" s="15">
        <v>12830.22</v>
      </c>
      <c r="AT26" s="15">
        <v>12351.14</v>
      </c>
      <c r="AU26" s="15">
        <v>94726.45</v>
      </c>
      <c r="AV26" s="15">
        <v>83106.789999999994</v>
      </c>
      <c r="AW26" s="15">
        <v>319796.64</v>
      </c>
      <c r="AX26" s="15">
        <v>319758.42</v>
      </c>
      <c r="AY26" s="15">
        <v>66916.100000000006</v>
      </c>
      <c r="AZ26" s="15">
        <v>13298.18</v>
      </c>
      <c r="BA26" s="15">
        <v>0</v>
      </c>
      <c r="BB26" s="15">
        <v>0</v>
      </c>
      <c r="BC26" s="15">
        <v>0</v>
      </c>
      <c r="BD26" s="15">
        <v>0</v>
      </c>
      <c r="BE26" s="15">
        <v>0</v>
      </c>
      <c r="BF26" s="15">
        <v>0</v>
      </c>
      <c r="BG26" s="15">
        <v>19072907.629999999</v>
      </c>
      <c r="BH26" s="15">
        <v>8159671.2599999998</v>
      </c>
      <c r="BI26" s="15">
        <v>5638.16</v>
      </c>
      <c r="BJ26" s="15">
        <v>9.0500000000000007</v>
      </c>
      <c r="BK26" s="15">
        <v>160202.15</v>
      </c>
      <c r="BL26" s="15">
        <v>42618.71</v>
      </c>
      <c r="BM26" s="15">
        <v>0</v>
      </c>
      <c r="BN26" s="15">
        <v>0</v>
      </c>
      <c r="BO26" s="15">
        <v>0</v>
      </c>
      <c r="BP26" s="15">
        <v>0</v>
      </c>
      <c r="BQ26" s="15">
        <v>2347439.36</v>
      </c>
      <c r="BR26" s="15">
        <v>2339957.4700000002</v>
      </c>
      <c r="BS26" s="15">
        <v>60315.55</v>
      </c>
      <c r="BT26" s="15">
        <v>19756.78</v>
      </c>
      <c r="BU26" s="15">
        <v>0</v>
      </c>
      <c r="BV26" s="15">
        <v>0</v>
      </c>
      <c r="BW26" s="15">
        <v>320099.27</v>
      </c>
      <c r="BX26" s="15">
        <v>319918.93</v>
      </c>
      <c r="BY26" s="15">
        <v>598037.11</v>
      </c>
      <c r="BZ26" s="15">
        <v>237997.61</v>
      </c>
      <c r="CA26" s="15">
        <v>3491731.6</v>
      </c>
      <c r="CB26" s="15">
        <v>2960258.54</v>
      </c>
      <c r="CC26" s="15">
        <v>15581176.029999999</v>
      </c>
      <c r="CD26" s="15">
        <v>5199412.72</v>
      </c>
      <c r="CE26" s="11">
        <f t="shared" si="2"/>
        <v>2.5969722517793801</v>
      </c>
      <c r="CF26" s="11">
        <f t="shared" si="3"/>
        <v>3.7547910391695161</v>
      </c>
      <c r="CG26" s="14"/>
      <c r="CH26" s="14"/>
      <c r="CI26" s="21"/>
      <c r="CJ26" s="21"/>
      <c r="CK26" s="16"/>
      <c r="CL26" s="16"/>
      <c r="CM26" s="20"/>
      <c r="CN26" s="18"/>
      <c r="CO26" s="18"/>
    </row>
    <row r="27" spans="1:93" s="12" customFormat="1" x14ac:dyDescent="0.25">
      <c r="A27" s="9">
        <v>18</v>
      </c>
      <c r="B27" s="10">
        <v>46197</v>
      </c>
      <c r="C27" s="15">
        <v>2476964.94</v>
      </c>
      <c r="D27" s="15">
        <v>1867906.49</v>
      </c>
      <c r="E27" s="15">
        <v>1975439.04</v>
      </c>
      <c r="F27" s="15">
        <v>0</v>
      </c>
      <c r="G27" s="15">
        <v>6670954.5199999996</v>
      </c>
      <c r="H27" s="15">
        <v>0</v>
      </c>
      <c r="I27" s="15">
        <v>0</v>
      </c>
      <c r="J27" s="15"/>
      <c r="K27" s="15">
        <v>23898000</v>
      </c>
      <c r="L27" s="15"/>
      <c r="M27" s="15">
        <v>0</v>
      </c>
      <c r="N27" s="15">
        <v>0</v>
      </c>
      <c r="O27" s="15">
        <v>14450048.9</v>
      </c>
      <c r="P27" s="15">
        <v>14450048.9</v>
      </c>
      <c r="Q27" s="15">
        <v>0</v>
      </c>
      <c r="R27" s="15">
        <v>0</v>
      </c>
      <c r="S27" s="15">
        <v>3385587.47</v>
      </c>
      <c r="T27" s="15">
        <v>3385587.47</v>
      </c>
      <c r="U27" s="15">
        <v>12297021.08</v>
      </c>
      <c r="V27" s="15"/>
      <c r="W27" s="15">
        <v>40559973.799999997</v>
      </c>
      <c r="X27" s="15">
        <v>19703542.850000001</v>
      </c>
      <c r="Y27" s="15">
        <v>3397167.63</v>
      </c>
      <c r="Z27" s="15">
        <v>1961491.23</v>
      </c>
      <c r="AA27" s="15">
        <v>13005300.48</v>
      </c>
      <c r="AB27" s="15">
        <v>4805784.07</v>
      </c>
      <c r="AC27" s="15">
        <v>1047045.96</v>
      </c>
      <c r="AD27" s="15">
        <v>1042662.78</v>
      </c>
      <c r="AE27" s="15">
        <v>0</v>
      </c>
      <c r="AF27" s="15">
        <v>0</v>
      </c>
      <c r="AG27" s="15">
        <v>2041136.72</v>
      </c>
      <c r="AH27" s="15">
        <v>92283.11</v>
      </c>
      <c r="AI27" s="15">
        <v>0</v>
      </c>
      <c r="AJ27" s="15">
        <v>0</v>
      </c>
      <c r="AK27" s="15">
        <v>0</v>
      </c>
      <c r="AL27" s="15">
        <v>0</v>
      </c>
      <c r="AM27" s="15">
        <v>0</v>
      </c>
      <c r="AN27" s="15">
        <v>0</v>
      </c>
      <c r="AO27" s="15">
        <v>0</v>
      </c>
      <c r="AP27" s="15">
        <v>0</v>
      </c>
      <c r="AQ27" s="15">
        <v>0</v>
      </c>
      <c r="AR27" s="15">
        <v>0</v>
      </c>
      <c r="AS27" s="15">
        <v>12818.53</v>
      </c>
      <c r="AT27" s="15">
        <v>12339.46</v>
      </c>
      <c r="AU27" s="15">
        <v>92790.76</v>
      </c>
      <c r="AV27" s="15">
        <v>83167.570000000007</v>
      </c>
      <c r="AW27" s="15">
        <v>101033.21</v>
      </c>
      <c r="AX27" s="15">
        <v>100984.19</v>
      </c>
      <c r="AY27" s="15">
        <v>66903.899999999994</v>
      </c>
      <c r="AZ27" s="15">
        <v>13294.45</v>
      </c>
      <c r="BA27" s="15">
        <v>0</v>
      </c>
      <c r="BB27" s="15">
        <v>0</v>
      </c>
      <c r="BC27" s="15">
        <v>0</v>
      </c>
      <c r="BD27" s="15">
        <v>0</v>
      </c>
      <c r="BE27" s="15">
        <v>0</v>
      </c>
      <c r="BF27" s="15">
        <v>0</v>
      </c>
      <c r="BG27" s="15">
        <v>19764197.190000001</v>
      </c>
      <c r="BH27" s="15">
        <v>8112006.8600000003</v>
      </c>
      <c r="BI27" s="15">
        <v>5544.31</v>
      </c>
      <c r="BJ27" s="15">
        <v>9.0399999999999991</v>
      </c>
      <c r="BK27" s="15">
        <v>158245.23000000001</v>
      </c>
      <c r="BL27" s="15">
        <v>41899.21</v>
      </c>
      <c r="BM27" s="15">
        <v>0</v>
      </c>
      <c r="BN27" s="15">
        <v>0</v>
      </c>
      <c r="BO27" s="15">
        <v>0</v>
      </c>
      <c r="BP27" s="15">
        <v>0</v>
      </c>
      <c r="BQ27" s="15">
        <v>2353737.81</v>
      </c>
      <c r="BR27" s="15">
        <v>2338220.5099999998</v>
      </c>
      <c r="BS27" s="15">
        <v>60316.69</v>
      </c>
      <c r="BT27" s="15">
        <v>19757.919999999998</v>
      </c>
      <c r="BU27" s="15">
        <v>0</v>
      </c>
      <c r="BV27" s="15">
        <v>0</v>
      </c>
      <c r="BW27" s="15">
        <v>101353.47</v>
      </c>
      <c r="BX27" s="15">
        <v>101144.32000000001</v>
      </c>
      <c r="BY27" s="15">
        <v>455191.43</v>
      </c>
      <c r="BZ27" s="15">
        <v>198852.35</v>
      </c>
      <c r="CA27" s="15">
        <v>3134388.95</v>
      </c>
      <c r="CB27" s="15">
        <v>2699883.34</v>
      </c>
      <c r="CC27" s="15">
        <v>16629808.24</v>
      </c>
      <c r="CD27" s="15">
        <v>5412123.5199999996</v>
      </c>
      <c r="CE27" s="11">
        <f t="shared" si="2"/>
        <v>2.4389922730702516</v>
      </c>
      <c r="CF27" s="11">
        <f t="shared" si="3"/>
        <v>3.6406306650591751</v>
      </c>
      <c r="CG27" s="14"/>
      <c r="CH27" s="14"/>
      <c r="CI27" s="21"/>
      <c r="CJ27" s="21"/>
      <c r="CK27" s="16"/>
      <c r="CL27" s="16"/>
      <c r="CM27" s="20"/>
      <c r="CN27" s="18"/>
      <c r="CO27" s="18"/>
    </row>
    <row r="28" spans="1:93" s="12" customFormat="1" x14ac:dyDescent="0.25">
      <c r="A28" s="9">
        <v>19</v>
      </c>
      <c r="B28" s="10">
        <v>46198</v>
      </c>
      <c r="C28" s="15">
        <v>2396153.46</v>
      </c>
      <c r="D28" s="15">
        <v>1781967.85</v>
      </c>
      <c r="E28" s="15">
        <v>1902437.3</v>
      </c>
      <c r="F28" s="15">
        <v>0</v>
      </c>
      <c r="G28" s="15">
        <v>6952421.8600000003</v>
      </c>
      <c r="H28" s="15">
        <v>0</v>
      </c>
      <c r="I28" s="15">
        <v>0</v>
      </c>
      <c r="J28" s="15"/>
      <c r="K28" s="15">
        <v>23798000</v>
      </c>
      <c r="L28" s="15"/>
      <c r="M28" s="15">
        <v>0</v>
      </c>
      <c r="N28" s="15">
        <v>0</v>
      </c>
      <c r="O28" s="15">
        <v>14414800.699999999</v>
      </c>
      <c r="P28" s="15">
        <v>14414800.699999999</v>
      </c>
      <c r="Q28" s="15">
        <v>0</v>
      </c>
      <c r="R28" s="15">
        <v>0</v>
      </c>
      <c r="S28" s="15">
        <v>2969246.96</v>
      </c>
      <c r="T28" s="15">
        <v>2969246.96</v>
      </c>
      <c r="U28" s="15">
        <v>12297021.08</v>
      </c>
      <c r="V28" s="15"/>
      <c r="W28" s="15">
        <v>40136039.200000003</v>
      </c>
      <c r="X28" s="15">
        <v>19166015.5</v>
      </c>
      <c r="Y28" s="15">
        <v>3377985.34</v>
      </c>
      <c r="Z28" s="15">
        <v>1955816.81</v>
      </c>
      <c r="AA28" s="15">
        <v>13096928.630000001</v>
      </c>
      <c r="AB28" s="15">
        <v>4845092.53</v>
      </c>
      <c r="AC28" s="15">
        <v>705674</v>
      </c>
      <c r="AD28" s="15">
        <v>701227.92</v>
      </c>
      <c r="AE28" s="15">
        <v>0</v>
      </c>
      <c r="AF28" s="15">
        <v>0</v>
      </c>
      <c r="AG28" s="15">
        <v>2097121.65</v>
      </c>
      <c r="AH28" s="15">
        <v>84263.96</v>
      </c>
      <c r="AI28" s="15">
        <v>0</v>
      </c>
      <c r="AJ28" s="15">
        <v>0</v>
      </c>
      <c r="AK28" s="15">
        <v>0</v>
      </c>
      <c r="AL28" s="15">
        <v>0</v>
      </c>
      <c r="AM28" s="15">
        <v>0</v>
      </c>
      <c r="AN28" s="15">
        <v>0</v>
      </c>
      <c r="AO28" s="15">
        <v>0</v>
      </c>
      <c r="AP28" s="15">
        <v>0</v>
      </c>
      <c r="AQ28" s="15">
        <v>0</v>
      </c>
      <c r="AR28" s="15">
        <v>0</v>
      </c>
      <c r="AS28" s="15">
        <v>12818</v>
      </c>
      <c r="AT28" s="15">
        <v>12265.15</v>
      </c>
      <c r="AU28" s="15">
        <v>102012.61</v>
      </c>
      <c r="AV28" s="15">
        <v>82920.899999999994</v>
      </c>
      <c r="AW28" s="15">
        <v>204863.14</v>
      </c>
      <c r="AX28" s="15">
        <v>204856.22</v>
      </c>
      <c r="AY28" s="15">
        <v>66308.429999999993</v>
      </c>
      <c r="AZ28" s="15">
        <v>13265.13</v>
      </c>
      <c r="BA28" s="15">
        <v>0</v>
      </c>
      <c r="BB28" s="15">
        <v>0</v>
      </c>
      <c r="BC28" s="15">
        <v>0</v>
      </c>
      <c r="BD28" s="15">
        <v>0</v>
      </c>
      <c r="BE28" s="15">
        <v>0</v>
      </c>
      <c r="BF28" s="15">
        <v>0</v>
      </c>
      <c r="BG28" s="15">
        <v>19663711.809999999</v>
      </c>
      <c r="BH28" s="15">
        <v>7899708.6200000001</v>
      </c>
      <c r="BI28" s="15">
        <v>5615.64</v>
      </c>
      <c r="BJ28" s="15">
        <v>9.0299999999999994</v>
      </c>
      <c r="BK28" s="15">
        <v>154684.44</v>
      </c>
      <c r="BL28" s="15">
        <v>39572.14</v>
      </c>
      <c r="BM28" s="15">
        <v>0</v>
      </c>
      <c r="BN28" s="15">
        <v>0</v>
      </c>
      <c r="BO28" s="15">
        <v>0</v>
      </c>
      <c r="BP28" s="15">
        <v>0</v>
      </c>
      <c r="BQ28" s="15">
        <v>1996471.93</v>
      </c>
      <c r="BR28" s="15">
        <v>1983141.01</v>
      </c>
      <c r="BS28" s="15">
        <v>49846.64</v>
      </c>
      <c r="BT28" s="15">
        <v>19745.87</v>
      </c>
      <c r="BU28" s="15">
        <v>0</v>
      </c>
      <c r="BV28" s="15">
        <v>0</v>
      </c>
      <c r="BW28" s="15">
        <v>206224.88</v>
      </c>
      <c r="BX28" s="15">
        <v>205537.09</v>
      </c>
      <c r="BY28" s="15">
        <v>960200.39</v>
      </c>
      <c r="BZ28" s="15">
        <v>708964.65</v>
      </c>
      <c r="CA28" s="15">
        <v>3373043.91</v>
      </c>
      <c r="CB28" s="15">
        <v>2956969.79</v>
      </c>
      <c r="CC28" s="15">
        <v>16290667.9</v>
      </c>
      <c r="CD28" s="15">
        <v>4942738.83</v>
      </c>
      <c r="CE28" s="11">
        <f t="shared" si="2"/>
        <v>2.4637442397312639</v>
      </c>
      <c r="CF28" s="11">
        <f t="shared" si="3"/>
        <v>3.8776104016808834</v>
      </c>
      <c r="CG28" s="14"/>
      <c r="CH28" s="14"/>
      <c r="CI28" s="21"/>
      <c r="CJ28" s="21"/>
      <c r="CK28" s="16"/>
      <c r="CL28" s="16"/>
      <c r="CM28" s="20"/>
      <c r="CN28" s="18"/>
      <c r="CO28" s="18"/>
    </row>
    <row r="29" spans="1:93" s="12" customFormat="1" x14ac:dyDescent="0.25">
      <c r="A29" s="9">
        <v>20</v>
      </c>
      <c r="B29" s="10">
        <v>46199</v>
      </c>
      <c r="C29" s="15">
        <v>2304645.89</v>
      </c>
      <c r="D29" s="15">
        <v>1662164.1</v>
      </c>
      <c r="E29" s="15">
        <v>2485468.61</v>
      </c>
      <c r="F29" s="15">
        <v>0</v>
      </c>
      <c r="G29" s="15">
        <v>6694828.2000000002</v>
      </c>
      <c r="H29" s="15">
        <v>0</v>
      </c>
      <c r="I29" s="15">
        <v>0</v>
      </c>
      <c r="J29" s="15"/>
      <c r="K29" s="15">
        <v>23498000</v>
      </c>
      <c r="L29" s="15"/>
      <c r="M29" s="15">
        <v>0</v>
      </c>
      <c r="N29" s="15">
        <v>0</v>
      </c>
      <c r="O29" s="15">
        <v>14390676</v>
      </c>
      <c r="P29" s="15">
        <v>14390676</v>
      </c>
      <c r="Q29" s="15">
        <v>0</v>
      </c>
      <c r="R29" s="15">
        <v>0</v>
      </c>
      <c r="S29" s="15">
        <v>2873908.93</v>
      </c>
      <c r="T29" s="15">
        <v>2873908.93</v>
      </c>
      <c r="U29" s="15">
        <v>12297021.08</v>
      </c>
      <c r="V29" s="15"/>
      <c r="W29" s="15">
        <v>39950506.549999997</v>
      </c>
      <c r="X29" s="15">
        <v>18926749.030000001</v>
      </c>
      <c r="Y29" s="15">
        <v>3350106.09</v>
      </c>
      <c r="Z29" s="15">
        <v>1947193.09</v>
      </c>
      <c r="AA29" s="15">
        <v>13015733.220000001</v>
      </c>
      <c r="AB29" s="15">
        <v>4829481.88</v>
      </c>
      <c r="AC29" s="15">
        <v>989330.26</v>
      </c>
      <c r="AD29" s="15">
        <v>684891.69</v>
      </c>
      <c r="AE29" s="15">
        <v>0</v>
      </c>
      <c r="AF29" s="15">
        <v>0</v>
      </c>
      <c r="AG29" s="15">
        <v>2010480.62</v>
      </c>
      <c r="AH29" s="15">
        <v>70613.69</v>
      </c>
      <c r="AI29" s="15">
        <v>0</v>
      </c>
      <c r="AJ29" s="15">
        <v>0</v>
      </c>
      <c r="AK29" s="15">
        <v>0</v>
      </c>
      <c r="AL29" s="15">
        <v>0</v>
      </c>
      <c r="AM29" s="15">
        <v>0</v>
      </c>
      <c r="AN29" s="15">
        <v>0</v>
      </c>
      <c r="AO29" s="15">
        <v>0</v>
      </c>
      <c r="AP29" s="15">
        <v>0</v>
      </c>
      <c r="AQ29" s="15">
        <v>0</v>
      </c>
      <c r="AR29" s="15">
        <v>0</v>
      </c>
      <c r="AS29" s="15">
        <v>12764.26</v>
      </c>
      <c r="AT29" s="15">
        <v>12211.42</v>
      </c>
      <c r="AU29" s="15">
        <v>100822.56</v>
      </c>
      <c r="AV29" s="15">
        <v>82792.5</v>
      </c>
      <c r="AW29" s="15">
        <v>372460.07</v>
      </c>
      <c r="AX29" s="15">
        <v>372068.51</v>
      </c>
      <c r="AY29" s="15">
        <v>66379.39</v>
      </c>
      <c r="AZ29" s="15">
        <v>13246.98</v>
      </c>
      <c r="BA29" s="15">
        <v>0</v>
      </c>
      <c r="BB29" s="15">
        <v>0</v>
      </c>
      <c r="BC29" s="15">
        <v>0</v>
      </c>
      <c r="BD29" s="15">
        <v>0</v>
      </c>
      <c r="BE29" s="15">
        <v>0</v>
      </c>
      <c r="BF29" s="15">
        <v>0</v>
      </c>
      <c r="BG29" s="15">
        <v>19918076.460000001</v>
      </c>
      <c r="BH29" s="15">
        <v>8012499.7699999996</v>
      </c>
      <c r="BI29" s="15">
        <v>5311.82</v>
      </c>
      <c r="BJ29" s="15">
        <v>9.0299999999999994</v>
      </c>
      <c r="BK29" s="15">
        <v>142956.29999999999</v>
      </c>
      <c r="BL29" s="15">
        <v>39504.300000000003</v>
      </c>
      <c r="BM29" s="15">
        <v>0</v>
      </c>
      <c r="BN29" s="15">
        <v>0</v>
      </c>
      <c r="BO29" s="15">
        <v>0</v>
      </c>
      <c r="BP29" s="15">
        <v>0</v>
      </c>
      <c r="BQ29" s="15">
        <v>2221108.39</v>
      </c>
      <c r="BR29" s="15">
        <v>2203247.48</v>
      </c>
      <c r="BS29" s="15">
        <v>49840.74</v>
      </c>
      <c r="BT29" s="15">
        <v>19739.97</v>
      </c>
      <c r="BU29" s="15">
        <v>0</v>
      </c>
      <c r="BV29" s="15">
        <v>0</v>
      </c>
      <c r="BW29" s="15">
        <v>371867.67</v>
      </c>
      <c r="BX29" s="15">
        <v>371772.31</v>
      </c>
      <c r="BY29" s="15">
        <v>948104.51</v>
      </c>
      <c r="BZ29" s="15">
        <v>700010.12</v>
      </c>
      <c r="CA29" s="15">
        <v>3739189.43</v>
      </c>
      <c r="CB29" s="15">
        <v>3334283.22</v>
      </c>
      <c r="CC29" s="15">
        <v>16178887.029999999</v>
      </c>
      <c r="CD29" s="15">
        <v>4678216.55</v>
      </c>
      <c r="CE29" s="11">
        <f t="shared" si="2"/>
        <v>2.469298813689782</v>
      </c>
      <c r="CF29" s="11">
        <f t="shared" si="3"/>
        <v>4.0457188819102443</v>
      </c>
      <c r="CG29" s="14"/>
      <c r="CH29" s="14"/>
      <c r="CI29" s="21"/>
      <c r="CJ29" s="21"/>
      <c r="CK29" s="16"/>
      <c r="CL29" s="16"/>
      <c r="CM29" s="20"/>
      <c r="CN29" s="18"/>
      <c r="CO29" s="18"/>
    </row>
    <row r="30" spans="1:93" s="12" customFormat="1" x14ac:dyDescent="0.25">
      <c r="A30" s="9">
        <v>21</v>
      </c>
      <c r="B30" s="10">
        <v>46200</v>
      </c>
      <c r="C30" s="15">
        <v>2709612.58</v>
      </c>
      <c r="D30" s="15">
        <v>2076122.28</v>
      </c>
      <c r="E30" s="15">
        <v>1824906.12</v>
      </c>
      <c r="F30" s="15">
        <v>0</v>
      </c>
      <c r="G30" s="15">
        <v>6697223.3600000003</v>
      </c>
      <c r="H30" s="15">
        <v>0</v>
      </c>
      <c r="I30" s="15">
        <v>0</v>
      </c>
      <c r="J30" s="15"/>
      <c r="K30" s="15">
        <v>24006000</v>
      </c>
      <c r="L30" s="15"/>
      <c r="M30" s="15">
        <v>0</v>
      </c>
      <c r="N30" s="15">
        <v>0</v>
      </c>
      <c r="O30" s="15">
        <v>14405987.199999999</v>
      </c>
      <c r="P30" s="15">
        <v>14405987.199999999</v>
      </c>
      <c r="Q30" s="15">
        <v>0</v>
      </c>
      <c r="R30" s="15">
        <v>0</v>
      </c>
      <c r="S30" s="15">
        <v>2759054.39</v>
      </c>
      <c r="T30" s="15">
        <v>2759054.39</v>
      </c>
      <c r="U30" s="15">
        <v>12297021.08</v>
      </c>
      <c r="V30" s="15"/>
      <c r="W30" s="15">
        <v>40105762.57</v>
      </c>
      <c r="X30" s="15">
        <v>19241163.859999999</v>
      </c>
      <c r="Y30" s="15">
        <v>3347657.6</v>
      </c>
      <c r="Z30" s="15">
        <v>1949044.12</v>
      </c>
      <c r="AA30" s="15">
        <v>13175513.710000001</v>
      </c>
      <c r="AB30" s="15">
        <v>4855505.9800000004</v>
      </c>
      <c r="AC30" s="15">
        <v>649501.93000000005</v>
      </c>
      <c r="AD30" s="15">
        <v>645080.59</v>
      </c>
      <c r="AE30" s="15">
        <v>17.22</v>
      </c>
      <c r="AF30" s="15">
        <v>0</v>
      </c>
      <c r="AG30" s="15">
        <v>1997308.12</v>
      </c>
      <c r="AH30" s="15">
        <v>70692.399999999994</v>
      </c>
      <c r="AI30" s="15">
        <v>0</v>
      </c>
      <c r="AJ30" s="15">
        <v>0</v>
      </c>
      <c r="AK30" s="15">
        <v>0</v>
      </c>
      <c r="AL30" s="15">
        <v>0</v>
      </c>
      <c r="AM30" s="15">
        <v>0</v>
      </c>
      <c r="AN30" s="15">
        <v>0</v>
      </c>
      <c r="AO30" s="15">
        <v>0</v>
      </c>
      <c r="AP30" s="15">
        <v>0</v>
      </c>
      <c r="AQ30" s="15">
        <v>0</v>
      </c>
      <c r="AR30" s="15">
        <v>0</v>
      </c>
      <c r="AS30" s="15">
        <v>12773.67</v>
      </c>
      <c r="AT30" s="15">
        <v>12220.82</v>
      </c>
      <c r="AU30" s="15">
        <v>101544.54</v>
      </c>
      <c r="AV30" s="15">
        <v>83274.44</v>
      </c>
      <c r="AW30" s="15">
        <v>489308.24</v>
      </c>
      <c r="AX30" s="15">
        <v>488016.38</v>
      </c>
      <c r="AY30" s="15">
        <v>66376.570000000007</v>
      </c>
      <c r="AZ30" s="15">
        <v>13261.38</v>
      </c>
      <c r="BA30" s="15">
        <v>0</v>
      </c>
      <c r="BB30" s="15">
        <v>0</v>
      </c>
      <c r="BC30" s="15">
        <v>0</v>
      </c>
      <c r="BD30" s="15">
        <v>0</v>
      </c>
      <c r="BE30" s="15">
        <v>0</v>
      </c>
      <c r="BF30" s="15">
        <v>0</v>
      </c>
      <c r="BG30" s="15">
        <v>19840001.600000001</v>
      </c>
      <c r="BH30" s="15">
        <v>8117096.0999999996</v>
      </c>
      <c r="BI30" s="15">
        <v>5342.09</v>
      </c>
      <c r="BJ30" s="15">
        <v>4.0999999999999996</v>
      </c>
      <c r="BK30" s="15">
        <v>129127.22</v>
      </c>
      <c r="BL30" s="15">
        <v>30219.59</v>
      </c>
      <c r="BM30" s="15">
        <v>0</v>
      </c>
      <c r="BN30" s="15">
        <v>0</v>
      </c>
      <c r="BO30" s="15">
        <v>0</v>
      </c>
      <c r="BP30" s="15">
        <v>0</v>
      </c>
      <c r="BQ30" s="15">
        <v>2613856.2200000002</v>
      </c>
      <c r="BR30" s="15">
        <v>2437788.25</v>
      </c>
      <c r="BS30" s="15">
        <v>49864.67</v>
      </c>
      <c r="BT30" s="15">
        <v>19763.900000000001</v>
      </c>
      <c r="BU30" s="15">
        <v>0</v>
      </c>
      <c r="BV30" s="15">
        <v>0</v>
      </c>
      <c r="BW30" s="15">
        <v>488478.5</v>
      </c>
      <c r="BX30" s="15">
        <v>487601.51</v>
      </c>
      <c r="BY30" s="15">
        <v>495656.54</v>
      </c>
      <c r="BZ30" s="15">
        <v>267278.75</v>
      </c>
      <c r="CA30" s="15">
        <v>3782325.24</v>
      </c>
      <c r="CB30" s="15">
        <v>3242656.1</v>
      </c>
      <c r="CC30" s="15">
        <v>16057676.359999999</v>
      </c>
      <c r="CD30" s="15">
        <v>4874440</v>
      </c>
      <c r="CE30" s="11">
        <f t="shared" si="2"/>
        <v>2.4976068561142681</v>
      </c>
      <c r="CF30" s="11">
        <f t="shared" si="3"/>
        <v>3.9473588473752881</v>
      </c>
      <c r="CG30" s="14"/>
      <c r="CH30" s="14"/>
      <c r="CI30" s="21"/>
      <c r="CJ30" s="21"/>
      <c r="CK30" s="16"/>
      <c r="CL30" s="16"/>
      <c r="CM30" s="20"/>
      <c r="CN30" s="18"/>
      <c r="CO30" s="18"/>
    </row>
    <row r="31" spans="1:93" s="12" customFormat="1" x14ac:dyDescent="0.25">
      <c r="A31" s="9">
        <v>22</v>
      </c>
      <c r="B31" s="10">
        <v>46203</v>
      </c>
      <c r="C31" s="15">
        <v>2602144.5099999998</v>
      </c>
      <c r="D31" s="15">
        <v>2007884.75</v>
      </c>
      <c r="E31" s="15">
        <v>3538882.66</v>
      </c>
      <c r="F31" s="15">
        <v>0</v>
      </c>
      <c r="G31" s="15">
        <v>6844069.1600000001</v>
      </c>
      <c r="H31" s="15">
        <v>0</v>
      </c>
      <c r="I31" s="15">
        <v>0</v>
      </c>
      <c r="J31" s="15"/>
      <c r="K31" s="15">
        <v>22706000</v>
      </c>
      <c r="L31" s="15"/>
      <c r="M31" s="15">
        <v>0</v>
      </c>
      <c r="N31" s="15">
        <v>0</v>
      </c>
      <c r="O31" s="15">
        <v>14412539.800000001</v>
      </c>
      <c r="P31" s="15">
        <v>14412539.800000001</v>
      </c>
      <c r="Q31" s="15">
        <v>0</v>
      </c>
      <c r="R31" s="15">
        <v>0</v>
      </c>
      <c r="S31" s="15">
        <v>2557191</v>
      </c>
      <c r="T31" s="15">
        <v>2557191</v>
      </c>
      <c r="U31" s="15">
        <v>12297021.08</v>
      </c>
      <c r="V31" s="15"/>
      <c r="W31" s="15">
        <v>40363806.060000002</v>
      </c>
      <c r="X31" s="15">
        <v>18977615.559999999</v>
      </c>
      <c r="Y31" s="15">
        <v>3367369.78</v>
      </c>
      <c r="Z31" s="15">
        <v>1957411</v>
      </c>
      <c r="AA31" s="15">
        <v>13277750.880000001</v>
      </c>
      <c r="AB31" s="15">
        <v>4847599.28</v>
      </c>
      <c r="AC31" s="15">
        <v>598670.37</v>
      </c>
      <c r="AD31" s="15">
        <v>594203.84</v>
      </c>
      <c r="AE31" s="15">
        <v>120</v>
      </c>
      <c r="AF31" s="15">
        <v>0</v>
      </c>
      <c r="AG31" s="15">
        <v>3041251.96</v>
      </c>
      <c r="AH31" s="15">
        <v>46134.36</v>
      </c>
      <c r="AI31" s="15">
        <v>0</v>
      </c>
      <c r="AJ31" s="15">
        <v>0</v>
      </c>
      <c r="AK31" s="15">
        <v>0</v>
      </c>
      <c r="AL31" s="15">
        <v>0</v>
      </c>
      <c r="AM31" s="15">
        <v>0</v>
      </c>
      <c r="AN31" s="15">
        <v>0</v>
      </c>
      <c r="AO31" s="15">
        <v>0</v>
      </c>
      <c r="AP31" s="15">
        <v>0</v>
      </c>
      <c r="AQ31" s="15">
        <v>0</v>
      </c>
      <c r="AR31" s="15">
        <v>0</v>
      </c>
      <c r="AS31" s="15">
        <v>14042</v>
      </c>
      <c r="AT31" s="15">
        <v>13728.67</v>
      </c>
      <c r="AU31" s="15">
        <v>96559.2</v>
      </c>
      <c r="AV31" s="15">
        <v>83231.83</v>
      </c>
      <c r="AW31" s="15">
        <v>313876.90999999997</v>
      </c>
      <c r="AX31" s="15">
        <v>313794.44</v>
      </c>
      <c r="AY31" s="15">
        <v>66409.929999999993</v>
      </c>
      <c r="AZ31" s="15">
        <v>13261.34</v>
      </c>
      <c r="BA31" s="15">
        <v>0</v>
      </c>
      <c r="BB31" s="15">
        <v>0</v>
      </c>
      <c r="BC31" s="15">
        <v>0</v>
      </c>
      <c r="BD31" s="15">
        <v>0</v>
      </c>
      <c r="BE31" s="15">
        <v>0</v>
      </c>
      <c r="BF31" s="15">
        <v>0</v>
      </c>
      <c r="BG31" s="15">
        <v>20776051.039999999</v>
      </c>
      <c r="BH31" s="15">
        <v>7869364.7699999996</v>
      </c>
      <c r="BI31" s="15">
        <v>5556.5</v>
      </c>
      <c r="BJ31" s="15">
        <v>4.51</v>
      </c>
      <c r="BK31" s="15">
        <v>127981.93</v>
      </c>
      <c r="BL31" s="15">
        <v>30559.47</v>
      </c>
      <c r="BM31" s="15">
        <v>0</v>
      </c>
      <c r="BN31" s="15">
        <v>0</v>
      </c>
      <c r="BO31" s="15">
        <v>0</v>
      </c>
      <c r="BP31" s="15">
        <v>0</v>
      </c>
      <c r="BQ31" s="15">
        <v>2462726.84</v>
      </c>
      <c r="BR31" s="15">
        <v>2441732.06</v>
      </c>
      <c r="BS31" s="15">
        <v>92422.96</v>
      </c>
      <c r="BT31" s="15">
        <v>19736.060000000001</v>
      </c>
      <c r="BU31" s="15">
        <v>0</v>
      </c>
      <c r="BV31" s="15">
        <v>0</v>
      </c>
      <c r="BW31" s="15">
        <v>313940.42</v>
      </c>
      <c r="BX31" s="15">
        <v>313826.2</v>
      </c>
      <c r="BY31" s="15">
        <v>643350.42000000004</v>
      </c>
      <c r="BZ31" s="15">
        <v>304395.89</v>
      </c>
      <c r="CA31" s="15">
        <v>3645979.08</v>
      </c>
      <c r="CB31" s="15">
        <v>3110254.18</v>
      </c>
      <c r="CC31" s="15">
        <v>17130071.960000001</v>
      </c>
      <c r="CD31" s="15">
        <v>4759110.58</v>
      </c>
      <c r="CE31" s="11">
        <f t="shared" si="2"/>
        <v>2.3563126970074912</v>
      </c>
      <c r="CF31" s="11">
        <f t="shared" si="3"/>
        <v>3.9876391273093716</v>
      </c>
      <c r="CG31" s="14"/>
      <c r="CH31" s="14"/>
      <c r="CI31" s="21"/>
      <c r="CJ31" s="21"/>
      <c r="CK31" s="16"/>
      <c r="CL31" s="16"/>
      <c r="CM31" s="20"/>
      <c r="CN31" s="18"/>
      <c r="CO31" s="18"/>
    </row>
    <row r="32" spans="1:93" ht="14.25" customHeight="1" x14ac:dyDescent="0.25">
      <c r="A32" s="9">
        <v>23</v>
      </c>
      <c r="B32" s="10">
        <v>46204</v>
      </c>
      <c r="C32" s="13" t="s">
        <v>51</v>
      </c>
      <c r="D32" s="13" t="s">
        <v>51</v>
      </c>
      <c r="E32" s="13" t="s">
        <v>51</v>
      </c>
      <c r="F32" s="13" t="s">
        <v>51</v>
      </c>
      <c r="G32" s="13" t="s">
        <v>51</v>
      </c>
      <c r="H32" s="13" t="s">
        <v>51</v>
      </c>
      <c r="I32" s="13" t="s">
        <v>51</v>
      </c>
      <c r="J32" s="13" t="s">
        <v>51</v>
      </c>
      <c r="K32" s="13" t="s">
        <v>51</v>
      </c>
      <c r="L32" s="13" t="s">
        <v>51</v>
      </c>
      <c r="M32" s="13" t="s">
        <v>51</v>
      </c>
      <c r="N32" s="13" t="s">
        <v>51</v>
      </c>
      <c r="O32" s="13" t="s">
        <v>51</v>
      </c>
      <c r="P32" s="13" t="s">
        <v>51</v>
      </c>
      <c r="Q32" s="13" t="s">
        <v>51</v>
      </c>
      <c r="R32" s="13" t="s">
        <v>51</v>
      </c>
      <c r="S32" s="13" t="s">
        <v>51</v>
      </c>
      <c r="T32" s="13" t="s">
        <v>51</v>
      </c>
      <c r="U32" s="13" t="s">
        <v>51</v>
      </c>
      <c r="V32" s="13" t="s">
        <v>51</v>
      </c>
      <c r="W32" s="13" t="s">
        <v>51</v>
      </c>
      <c r="X32" s="13" t="s">
        <v>51</v>
      </c>
      <c r="Y32" s="13" t="s">
        <v>51</v>
      </c>
      <c r="Z32" s="13" t="s">
        <v>51</v>
      </c>
      <c r="AA32" s="13" t="s">
        <v>51</v>
      </c>
      <c r="AB32" s="13" t="s">
        <v>51</v>
      </c>
      <c r="AC32" s="13" t="s">
        <v>51</v>
      </c>
      <c r="AD32" s="13" t="s">
        <v>51</v>
      </c>
      <c r="AE32" s="13" t="s">
        <v>51</v>
      </c>
      <c r="AF32" s="13" t="s">
        <v>51</v>
      </c>
      <c r="AG32" s="13" t="s">
        <v>51</v>
      </c>
      <c r="AH32" s="13" t="s">
        <v>51</v>
      </c>
      <c r="AI32" s="13" t="s">
        <v>51</v>
      </c>
      <c r="AJ32" s="13" t="s">
        <v>51</v>
      </c>
      <c r="AK32" s="13" t="s">
        <v>51</v>
      </c>
      <c r="AL32" s="13" t="s">
        <v>51</v>
      </c>
      <c r="AM32" s="13" t="s">
        <v>51</v>
      </c>
      <c r="AN32" s="13" t="s">
        <v>51</v>
      </c>
      <c r="AO32" s="13" t="s">
        <v>51</v>
      </c>
      <c r="AP32" s="13" t="s">
        <v>51</v>
      </c>
      <c r="AQ32" s="13" t="s">
        <v>51</v>
      </c>
      <c r="AR32" s="13" t="s">
        <v>51</v>
      </c>
      <c r="AS32" s="13" t="s">
        <v>51</v>
      </c>
      <c r="AT32" s="13" t="s">
        <v>51</v>
      </c>
      <c r="AU32" s="13" t="s">
        <v>51</v>
      </c>
      <c r="AV32" s="13" t="s">
        <v>51</v>
      </c>
      <c r="AW32" s="13" t="s">
        <v>51</v>
      </c>
      <c r="AX32" s="13" t="s">
        <v>51</v>
      </c>
      <c r="AY32" s="13" t="s">
        <v>51</v>
      </c>
      <c r="AZ32" s="13" t="s">
        <v>51</v>
      </c>
      <c r="BA32" s="13" t="s">
        <v>51</v>
      </c>
      <c r="BB32" s="13" t="s">
        <v>51</v>
      </c>
      <c r="BC32" s="13" t="s">
        <v>51</v>
      </c>
      <c r="BD32" s="13" t="s">
        <v>51</v>
      </c>
      <c r="BE32" s="13" t="s">
        <v>51</v>
      </c>
      <c r="BF32" s="13" t="s">
        <v>51</v>
      </c>
      <c r="BG32" s="13" t="s">
        <v>51</v>
      </c>
      <c r="BH32" s="13" t="s">
        <v>51</v>
      </c>
      <c r="BI32" s="13" t="s">
        <v>51</v>
      </c>
      <c r="BJ32" s="13" t="s">
        <v>51</v>
      </c>
      <c r="BK32" s="13" t="s">
        <v>51</v>
      </c>
      <c r="BL32" s="13" t="s">
        <v>51</v>
      </c>
      <c r="BM32" s="13" t="s">
        <v>51</v>
      </c>
      <c r="BN32" s="13" t="s">
        <v>51</v>
      </c>
      <c r="BO32" s="13" t="s">
        <v>51</v>
      </c>
      <c r="BP32" s="13" t="s">
        <v>51</v>
      </c>
      <c r="BQ32" s="13" t="s">
        <v>51</v>
      </c>
      <c r="BR32" s="13" t="s">
        <v>51</v>
      </c>
      <c r="BS32" s="13" t="s">
        <v>51</v>
      </c>
      <c r="BT32" s="13" t="s">
        <v>51</v>
      </c>
      <c r="BU32" s="13" t="s">
        <v>51</v>
      </c>
      <c r="BV32" s="13" t="s">
        <v>51</v>
      </c>
      <c r="BW32" s="13" t="s">
        <v>51</v>
      </c>
      <c r="BX32" s="13" t="s">
        <v>51</v>
      </c>
      <c r="BY32" s="13" t="s">
        <v>51</v>
      </c>
      <c r="BZ32" s="13" t="s">
        <v>51</v>
      </c>
      <c r="CA32" s="13" t="s">
        <v>51</v>
      </c>
      <c r="CB32" s="13" t="s">
        <v>51</v>
      </c>
      <c r="CC32" s="13" t="s">
        <v>51</v>
      </c>
      <c r="CD32" s="13" t="s">
        <v>51</v>
      </c>
      <c r="CE32" s="11">
        <f>AVERAGE(CE10:CE31)</f>
        <v>2.4279112063128565</v>
      </c>
      <c r="CF32" s="11">
        <f>AVERAGE(CF10:CF31)</f>
        <v>3.8034900401271226</v>
      </c>
      <c r="CG32" s="14"/>
      <c r="CH32" s="14"/>
      <c r="CI32" s="21"/>
      <c r="CJ32" s="21"/>
    </row>
  </sheetData>
  <mergeCells count="49">
    <mergeCell ref="A1:CB1"/>
    <mergeCell ref="AT2:AV2"/>
    <mergeCell ref="AX2:AZ2"/>
    <mergeCell ref="A6:A8"/>
    <mergeCell ref="B6:B8"/>
    <mergeCell ref="C6:X6"/>
    <mergeCell ref="Y6:BH6"/>
    <mergeCell ref="BI6:CB6"/>
    <mergeCell ref="S7:T7"/>
    <mergeCell ref="U7:V7"/>
    <mergeCell ref="AG7:AH7"/>
    <mergeCell ref="AI7:AJ7"/>
    <mergeCell ref="AK7:AL7"/>
    <mergeCell ref="AM7:AN7"/>
    <mergeCell ref="AO7:AP7"/>
    <mergeCell ref="AQ7:AR7"/>
    <mergeCell ref="CC6:CD7"/>
    <mergeCell ref="CE6:CF7"/>
    <mergeCell ref="C7:D7"/>
    <mergeCell ref="E7:F7"/>
    <mergeCell ref="G7:H7"/>
    <mergeCell ref="I7:J7"/>
    <mergeCell ref="K7:L7"/>
    <mergeCell ref="M7:N7"/>
    <mergeCell ref="O7:P7"/>
    <mergeCell ref="Q7:R7"/>
    <mergeCell ref="AS7:AT7"/>
    <mergeCell ref="W7:X7"/>
    <mergeCell ref="Y7:Z7"/>
    <mergeCell ref="AA7:AB7"/>
    <mergeCell ref="AC7:AD7"/>
    <mergeCell ref="AE7:AF7"/>
    <mergeCell ref="BQ7:BR7"/>
    <mergeCell ref="AU7:AV7"/>
    <mergeCell ref="AW7:AX7"/>
    <mergeCell ref="AY7:AZ7"/>
    <mergeCell ref="BA7:BB7"/>
    <mergeCell ref="BC7:BD7"/>
    <mergeCell ref="BE7:BF7"/>
    <mergeCell ref="BG7:BH7"/>
    <mergeCell ref="BI7:BJ7"/>
    <mergeCell ref="BK7:BL7"/>
    <mergeCell ref="BM7:BN7"/>
    <mergeCell ref="BO7:BP7"/>
    <mergeCell ref="BS7:BT7"/>
    <mergeCell ref="BU7:BV7"/>
    <mergeCell ref="BW7:BX7"/>
    <mergeCell ref="BY7:BZ7"/>
    <mergeCell ref="CA7:C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п.п. 10 пункту 1</vt:lpstr>
    </vt:vector>
  </TitlesOfParts>
  <Company>JSC KREDOBANK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Савчин Мар'яна Володимирівна</dc:creator>
  <cp:lastModifiedBy>Світлик Остап Павлович</cp:lastModifiedBy>
  <dcterms:created xsi:type="dcterms:W3CDTF">2024-09-09T11:42:21Z</dcterms:created>
  <dcterms:modified xsi:type="dcterms:W3CDTF">2026-07-06T11:50:11Z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9f5d76-0357-43ed-82e4-1d458bd8973f_Enabled">
    <vt:lpwstr>true</vt:lpwstr>
  </property>
  <property fmtid="{D5CDD505-2E9C-101B-9397-08002B2CF9AE}" pid="3" name="MSIP_Label_2b9f5d76-0357-43ed-82e4-1d458bd8973f_SetDate">
    <vt:lpwstr>2024-09-09T11:42:49Z</vt:lpwstr>
  </property>
  <property fmtid="{D5CDD505-2E9C-101B-9397-08002B2CF9AE}" pid="4" name="MSIP_Label_2b9f5d76-0357-43ed-82e4-1d458bd8973f_Method">
    <vt:lpwstr>Privileged</vt:lpwstr>
  </property>
  <property fmtid="{D5CDD505-2E9C-101B-9397-08002B2CF9AE}" pid="5" name="MSIP_Label_2b9f5d76-0357-43ed-82e4-1d458bd8973f_Name">
    <vt:lpwstr>Public information!</vt:lpwstr>
  </property>
  <property fmtid="{D5CDD505-2E9C-101B-9397-08002B2CF9AE}" pid="6" name="MSIP_Label_2b9f5d76-0357-43ed-82e4-1d458bd8973f_SiteId">
    <vt:lpwstr>b39a729c-a0aa-4f10-9882-f542c55abba7</vt:lpwstr>
  </property>
  <property fmtid="{D5CDD505-2E9C-101B-9397-08002B2CF9AE}" pid="7" name="MSIP_Label_2b9f5d76-0357-43ed-82e4-1d458bd8973f_ActionId">
    <vt:lpwstr>9c1d307d-5938-4ae3-b3a1-f0d07aeb8a19</vt:lpwstr>
  </property>
  <property fmtid="{D5CDD505-2E9C-101B-9397-08002B2CF9AE}" pid="8" name="MSIP_Label_2b9f5d76-0357-43ed-82e4-1d458bd8973f_ContentBits">
    <vt:lpwstr>0</vt:lpwstr>
  </property>
</Properties>
</file>