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Головний Банк\Деп. Ринкового ризику та ризику ліквідності\!!! деп. Оцінки фінансових ризиків\MLRM\Нормативи НБУ\Звіти на НБУ\2026\10\"/>
    </mc:Choice>
  </mc:AlternateContent>
  <xr:revisionPtr revIDLastSave="0" documentId="13_ncr:1_{065AA489-571E-4933-A7C2-2F2C3362B4E9}" xr6:coauthVersionLast="47" xr6:coauthVersionMax="47" xr10:uidLastSave="{00000000-0000-0000-0000-000000000000}"/>
  <bookViews>
    <workbookView xWindow="-120" yWindow="-120" windowWidth="29040" windowHeight="15720" xr2:uid="{BADFF243-9E11-4853-A52B-B619809B0388}"/>
  </bookViews>
  <sheets>
    <sheet name="п.п. 10 пункту 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E30" i="1" l="1"/>
  <c r="CF30" i="1"/>
  <c r="CE31" i="1"/>
  <c r="CF31" i="1"/>
  <c r="CE12" i="1" l="1"/>
  <c r="CF12" i="1"/>
  <c r="CE13" i="1"/>
  <c r="CF13" i="1"/>
  <c r="CE14" i="1"/>
  <c r="CF14" i="1"/>
  <c r="CE15" i="1"/>
  <c r="CF15" i="1"/>
  <c r="CE16" i="1"/>
  <c r="CF16" i="1"/>
  <c r="CE17" i="1"/>
  <c r="CF17" i="1"/>
  <c r="CE18" i="1"/>
  <c r="CF18" i="1"/>
  <c r="CE19" i="1"/>
  <c r="CF19" i="1"/>
  <c r="CE20" i="1"/>
  <c r="CF20" i="1"/>
  <c r="CE21" i="1"/>
  <c r="CF21" i="1"/>
  <c r="CE22" i="1"/>
  <c r="CF22" i="1"/>
  <c r="CE23" i="1"/>
  <c r="CF23" i="1"/>
  <c r="CE24" i="1"/>
  <c r="CF24" i="1"/>
  <c r="CE25" i="1"/>
  <c r="CF25" i="1"/>
  <c r="CE26" i="1"/>
  <c r="CF26" i="1"/>
  <c r="CE27" i="1"/>
  <c r="CF27" i="1"/>
  <c r="CE28" i="1"/>
  <c r="CF28" i="1"/>
  <c r="CE29" i="1"/>
  <c r="CF29" i="1"/>
  <c r="CF11" i="1" l="1"/>
  <c r="CE11" i="1"/>
  <c r="CF10" i="1"/>
  <c r="CF32" i="1" s="1"/>
  <c r="CE10" i="1"/>
  <c r="CE32" i="1" s="1"/>
</calcChain>
</file>

<file path=xl/sharedStrings.xml><?xml version="1.0" encoding="utf-8"?>
<sst xmlns="http://schemas.openxmlformats.org/spreadsheetml/2006/main" count="213" uniqueCount="53">
  <si>
    <t xml:space="preserve">                 (найменування банку)      </t>
  </si>
  <si>
    <t xml:space="preserve">(зазначаються число та місяць)      </t>
  </si>
  <si>
    <t>Таблиця</t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</si>
  <si>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</si>
  <si>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</si>
  <si>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</si>
  <si>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</si>
  <si>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</si>
  <si>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</si>
  <si>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</si>
  <si>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</si>
  <si>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</si>
  <si>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>кошти в Національному банку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</si>
  <si>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</si>
  <si>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</si>
  <si>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</si>
  <si>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</si>
  <si>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</si>
  <si>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</si>
  <si>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</si>
  <si>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</si>
  <si>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</si>
  <si>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</si>
  <si>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</si>
  <si>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</si>
  <si>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</si>
  <si>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</si>
  <si>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</si>
  <si>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</si>
  <si>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</si>
  <si>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</si>
  <si>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</si>
  <si>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</si>
  <si>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</si>
  <si>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</si>
  <si>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</si>
  <si>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</si>
  <si>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</si>
  <si>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</si>
  <si>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</si>
  <si>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</si>
  <si>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</si>
  <si>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</si>
  <si>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</si>
  <si>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</si>
  <si>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</si>
  <si>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</si>
  <si>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</si>
  <si>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</si>
  <si>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</si>
  <si>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</si>
  <si>
    <t>Х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</si>
  <si>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АТ "Кредобанк",  станом на 01  жовтня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</si>
</sst>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  <numFmt numFmtId="166" formatCode="_-* #,##0.0000\ _₴_-;\-* #,##0.0000\ _₴_-;_-* &quot;-&quot;????\ _₴_-;_-@_-"/>
    <numFmt numFmtId="167" formatCode="0.0000%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8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14" fontId="0" fillId="2" borderId="5" xfId="2" applyNumberFormat="1" applyFont="1" applyFill="1" applyBorder="1"/>
    <xf numFmtId="10" fontId="7" fillId="2" borderId="5" xfId="2" applyNumberFormat="1" applyFont="1" applyFill="1" applyBorder="1" applyAlignment="1">
      <alignment horizontal="center" vertical="center"/>
    </xf>
    <xf numFmtId="0" fontId="7" fillId="0" borderId="0" xfId="0" applyFont="1"/>
    <xf numFmtId="10" fontId="7" fillId="0" borderId="0" xfId="2" applyNumberFormat="1" applyFont="1"/>
    <xf numFmtId="164" fontId="9" fillId="3" borderId="12" xfId="1" applyNumberFormat="1" applyFont="1" applyFill="1" applyBorder="1" applyAlignment="1" applyProtection="1">
      <alignment horizontal="center" vertical="center" wrapText="1"/>
    </xf>
    <xf numFmtId="165" fontId="7" fillId="0" borderId="0" xfId="1" applyNumberFormat="1" applyFont="1"/>
    <xf numFmtId="43" fontId="0" fillId="2" borderId="0" xfId="1" applyFont="1" applyFill="1"/>
    <xf numFmtId="43" fontId="7" fillId="0" borderId="0" xfId="1" applyFont="1"/>
    <xf numFmtId="43" fontId="0" fillId="0" borderId="0" xfId="1" applyFont="1"/>
    <xf numFmtId="166" fontId="7" fillId="0" borderId="0" xfId="0" applyNumberFormat="1" applyFont="1"/>
    <xf numFmtId="167" fontId="7" fillId="0" borderId="0" xfId="2" applyNumberFormat="1" applyFont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8" xfId="0" applyFont="1" applyFill="1" applyBorder="1" applyAlignment="1">
      <alignment horizontal="center" vertical="center" textRotation="90" wrapText="1"/>
    </xf>
    <xf numFmtId="0" fontId="6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3">
    <cellStyle name="Відсотковий" xfId="2" builtinId="5"/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30A43-9B10-4115-9901-34E7CC0E8DB0}">
  <dimension ref="A1:CO32"/>
  <sheetViews>
    <sheetView tabSelected="1" topLeftCell="BL1" zoomScale="70" zoomScaleNormal="70" workbookViewId="0">
      <selection activeCell="CG1" sqref="CG1:CJ1048576"/>
    </sheetView>
  </sheetViews>
  <sheetFormatPr defaultRowHeight="15" x14ac:dyDescent="0.25"/>
  <cols>
    <col min="1" max="1" width="7.7109375" customWidth="1"/>
    <col min="2" max="2" width="26.5703125" bestFit="1" customWidth="1"/>
    <col min="3" max="4" width="13.85546875" bestFit="1" customWidth="1"/>
    <col min="5" max="5" width="14.85546875" bestFit="1" customWidth="1"/>
    <col min="6" max="6" width="10.7109375" customWidth="1"/>
    <col min="7" max="7" width="14.85546875" bestFit="1" customWidth="1"/>
    <col min="8" max="8" width="10.7109375" customWidth="1"/>
    <col min="9" max="9" width="9.140625" bestFit="1" customWidth="1"/>
    <col min="10" max="10" width="10.7109375" customWidth="1"/>
    <col min="11" max="11" width="14.85546875" bestFit="1" customWidth="1"/>
    <col min="12" max="12" width="10.7109375" bestFit="1" customWidth="1"/>
    <col min="13" max="13" width="9.140625" bestFit="1" customWidth="1"/>
    <col min="14" max="14" width="10.7109375" bestFit="1" customWidth="1"/>
    <col min="15" max="16" width="14.85546875" bestFit="1" customWidth="1"/>
    <col min="17" max="17" width="9.140625" bestFit="1" customWidth="1"/>
    <col min="18" max="18" width="10.85546875" bestFit="1" customWidth="1"/>
    <col min="19" max="20" width="13.85546875" bestFit="1" customWidth="1"/>
    <col min="21" max="21" width="14.85546875" bestFit="1" customWidth="1"/>
    <col min="22" max="22" width="10.7109375" bestFit="1" customWidth="1"/>
    <col min="23" max="24" width="14.85546875" bestFit="1" customWidth="1"/>
    <col min="25" max="26" width="13.85546875" bestFit="1" customWidth="1"/>
    <col min="27" max="27" width="14.85546875" bestFit="1" customWidth="1"/>
    <col min="28" max="28" width="13.85546875" bestFit="1" customWidth="1"/>
    <col min="29" max="30" width="12" bestFit="1" customWidth="1"/>
    <col min="31" max="31" width="9.140625" bestFit="1" customWidth="1"/>
    <col min="32" max="32" width="10.85546875" bestFit="1" customWidth="1"/>
    <col min="33" max="33" width="13.85546875" bestFit="1" customWidth="1"/>
    <col min="34" max="34" width="12" bestFit="1" customWidth="1"/>
    <col min="35" max="35" width="9.140625" bestFit="1" customWidth="1"/>
    <col min="36" max="36" width="10.85546875" bestFit="1" customWidth="1"/>
    <col min="37" max="37" width="9.140625" bestFit="1" customWidth="1"/>
    <col min="38" max="38" width="10.85546875" bestFit="1" customWidth="1"/>
    <col min="39" max="39" width="9.140625" bestFit="1" customWidth="1"/>
    <col min="40" max="40" width="10.85546875" bestFit="1" customWidth="1"/>
    <col min="41" max="41" width="9.140625" bestFit="1" customWidth="1"/>
    <col min="42" max="42" width="10.85546875" bestFit="1" customWidth="1"/>
    <col min="43" max="43" width="9.140625" bestFit="1" customWidth="1"/>
    <col min="44" max="44" width="10.85546875" bestFit="1" customWidth="1"/>
    <col min="45" max="45" width="10" bestFit="1" customWidth="1"/>
    <col min="46" max="46" width="10.85546875" bestFit="1" customWidth="1"/>
    <col min="47" max="50" width="12" bestFit="1" customWidth="1"/>
    <col min="51" max="51" width="11" bestFit="1" customWidth="1"/>
    <col min="52" max="52" width="10.85546875" bestFit="1" customWidth="1"/>
    <col min="53" max="53" width="9.140625" bestFit="1" customWidth="1"/>
    <col min="54" max="54" width="10.85546875" bestFit="1" customWidth="1"/>
    <col min="55" max="55" width="9.140625" bestFit="1" customWidth="1"/>
    <col min="56" max="56" width="10.85546875" bestFit="1" customWidth="1"/>
    <col min="57" max="57" width="9.140625" bestFit="1" customWidth="1"/>
    <col min="58" max="58" width="10.85546875" bestFit="1" customWidth="1"/>
    <col min="59" max="59" width="14.85546875" bestFit="1" customWidth="1"/>
    <col min="60" max="60" width="13.85546875" bestFit="1" customWidth="1"/>
    <col min="61" max="61" width="11" bestFit="1" customWidth="1"/>
    <col min="62" max="62" width="10.85546875" bestFit="1" customWidth="1"/>
    <col min="63" max="63" width="12" bestFit="1" customWidth="1"/>
    <col min="64" max="64" width="11" bestFit="1" customWidth="1"/>
    <col min="65" max="65" width="9.140625" bestFit="1" customWidth="1"/>
    <col min="66" max="66" width="10.85546875" bestFit="1" customWidth="1"/>
    <col min="67" max="67" width="9.140625" bestFit="1" customWidth="1"/>
    <col min="68" max="68" width="10.85546875" bestFit="1" customWidth="1"/>
    <col min="69" max="70" width="13.85546875" bestFit="1" customWidth="1"/>
    <col min="71" max="72" width="12" bestFit="1" customWidth="1"/>
    <col min="73" max="73" width="9.140625" bestFit="1" customWidth="1"/>
    <col min="74" max="74" width="10.85546875" bestFit="1" customWidth="1"/>
    <col min="75" max="78" width="12" bestFit="1" customWidth="1"/>
    <col min="79" max="80" width="13.85546875" bestFit="1" customWidth="1"/>
    <col min="81" max="81" width="14.85546875" bestFit="1" customWidth="1"/>
    <col min="82" max="82" width="13.85546875" bestFit="1" customWidth="1"/>
    <col min="83" max="84" width="14.5703125" bestFit="1" customWidth="1"/>
    <col min="87" max="87" width="13.42578125" bestFit="1" customWidth="1"/>
    <col min="88" max="89" width="20.7109375" bestFit="1" customWidth="1"/>
    <col min="90" max="90" width="20.7109375" style="18" bestFit="1" customWidth="1"/>
  </cols>
  <sheetData>
    <row r="1" spans="1:93" s="1" customFormat="1" ht="15.75" x14ac:dyDescent="0.25">
      <c r="A1" s="21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L1" s="16"/>
    </row>
    <row r="2" spans="1:93" s="1" customFormat="1" ht="15" customHeight="1" x14ac:dyDescent="0.25">
      <c r="AT2" s="22" t="s">
        <v>0</v>
      </c>
      <c r="AU2" s="22"/>
      <c r="AV2" s="22"/>
      <c r="AX2" s="22" t="s">
        <v>1</v>
      </c>
      <c r="AY2" s="22"/>
      <c r="AZ2" s="22"/>
      <c r="BA2" s="2"/>
      <c r="BB2" s="2"/>
      <c r="CL2" s="16"/>
    </row>
    <row r="3" spans="1:93" s="1" customFormat="1" x14ac:dyDescent="0.25">
      <c r="CL3" s="16"/>
    </row>
    <row r="4" spans="1:93" s="1" customFormat="1" ht="15.75" x14ac:dyDescent="0.25">
      <c r="CD4" s="3"/>
      <c r="CF4" s="3" t="s">
        <v>2</v>
      </c>
      <c r="CL4" s="16"/>
    </row>
    <row r="5" spans="1:93" s="1" customFormat="1" ht="15" customHeight="1" x14ac:dyDescent="0.25">
      <c r="CD5" s="4"/>
      <c r="CF5" s="4" t="s">
        <v>3</v>
      </c>
      <c r="CL5" s="16"/>
    </row>
    <row r="6" spans="1:93" s="1" customFormat="1" ht="15" customHeight="1" x14ac:dyDescent="0.25">
      <c r="A6" s="23" t="s">
        <v>4</v>
      </c>
      <c r="B6" s="26" t="s">
        <v>5</v>
      </c>
      <c r="C6" s="29" t="s">
        <v>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1"/>
      <c r="Y6" s="32" t="s">
        <v>7</v>
      </c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 t="s">
        <v>8</v>
      </c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5" t="s">
        <v>9</v>
      </c>
      <c r="CD6" s="36"/>
      <c r="CE6" s="39" t="s">
        <v>10</v>
      </c>
      <c r="CF6" s="39"/>
      <c r="CL6" s="16"/>
    </row>
    <row r="7" spans="1:93" s="1" customFormat="1" ht="60.6" customHeight="1" x14ac:dyDescent="0.25">
      <c r="A7" s="24"/>
      <c r="B7" s="27"/>
      <c r="C7" s="40" t="s">
        <v>11</v>
      </c>
      <c r="D7" s="40"/>
      <c r="E7" s="33" t="s">
        <v>12</v>
      </c>
      <c r="F7" s="34"/>
      <c r="G7" s="33" t="s">
        <v>13</v>
      </c>
      <c r="H7" s="34"/>
      <c r="I7" s="33" t="s">
        <v>14</v>
      </c>
      <c r="J7" s="34"/>
      <c r="K7" s="33" t="s">
        <v>15</v>
      </c>
      <c r="L7" s="34"/>
      <c r="M7" s="33" t="s">
        <v>16</v>
      </c>
      <c r="N7" s="34"/>
      <c r="O7" s="33" t="s">
        <v>17</v>
      </c>
      <c r="P7" s="34"/>
      <c r="Q7" s="33" t="s">
        <v>18</v>
      </c>
      <c r="R7" s="34"/>
      <c r="S7" s="33" t="s">
        <v>19</v>
      </c>
      <c r="T7" s="34"/>
      <c r="U7" s="33" t="s">
        <v>20</v>
      </c>
      <c r="V7" s="34"/>
      <c r="W7" s="33" t="s">
        <v>21</v>
      </c>
      <c r="X7" s="34"/>
      <c r="Y7" s="33" t="s">
        <v>22</v>
      </c>
      <c r="Z7" s="34"/>
      <c r="AA7" s="33" t="s">
        <v>23</v>
      </c>
      <c r="AB7" s="34"/>
      <c r="AC7" s="33" t="s">
        <v>24</v>
      </c>
      <c r="AD7" s="34"/>
      <c r="AE7" s="33" t="s">
        <v>25</v>
      </c>
      <c r="AF7" s="34"/>
      <c r="AG7" s="33" t="s">
        <v>26</v>
      </c>
      <c r="AH7" s="34"/>
      <c r="AI7" s="33" t="s">
        <v>27</v>
      </c>
      <c r="AJ7" s="34"/>
      <c r="AK7" s="33" t="s">
        <v>28</v>
      </c>
      <c r="AL7" s="34"/>
      <c r="AM7" s="33" t="s">
        <v>29</v>
      </c>
      <c r="AN7" s="34"/>
      <c r="AO7" s="33" t="s">
        <v>30</v>
      </c>
      <c r="AP7" s="34"/>
      <c r="AQ7" s="33" t="s">
        <v>31</v>
      </c>
      <c r="AR7" s="34"/>
      <c r="AS7" s="33" t="s">
        <v>32</v>
      </c>
      <c r="AT7" s="34"/>
      <c r="AU7" s="33" t="s">
        <v>33</v>
      </c>
      <c r="AV7" s="34"/>
      <c r="AW7" s="33" t="s">
        <v>34</v>
      </c>
      <c r="AX7" s="34"/>
      <c r="AY7" s="33" t="s">
        <v>35</v>
      </c>
      <c r="AZ7" s="34"/>
      <c r="BA7" s="33" t="s">
        <v>36</v>
      </c>
      <c r="BB7" s="34"/>
      <c r="BC7" s="33" t="s">
        <v>37</v>
      </c>
      <c r="BD7" s="34"/>
      <c r="BE7" s="33" t="s">
        <v>38</v>
      </c>
      <c r="BF7" s="34"/>
      <c r="BG7" s="33" t="s">
        <v>39</v>
      </c>
      <c r="BH7" s="34"/>
      <c r="BI7" s="40" t="s">
        <v>40</v>
      </c>
      <c r="BJ7" s="40"/>
      <c r="BK7" s="40" t="s">
        <v>41</v>
      </c>
      <c r="BL7" s="40"/>
      <c r="BM7" s="40" t="s">
        <v>42</v>
      </c>
      <c r="BN7" s="40"/>
      <c r="BO7" s="40" t="s">
        <v>43</v>
      </c>
      <c r="BP7" s="40"/>
      <c r="BQ7" s="40" t="s">
        <v>24</v>
      </c>
      <c r="BR7" s="40"/>
      <c r="BS7" s="40" t="s">
        <v>44</v>
      </c>
      <c r="BT7" s="40"/>
      <c r="BU7" s="40" t="s">
        <v>45</v>
      </c>
      <c r="BV7" s="40"/>
      <c r="BW7" s="40" t="s">
        <v>46</v>
      </c>
      <c r="BX7" s="40"/>
      <c r="BY7" s="41" t="s">
        <v>47</v>
      </c>
      <c r="BZ7" s="41"/>
      <c r="CA7" s="40" t="s">
        <v>48</v>
      </c>
      <c r="CB7" s="40"/>
      <c r="CC7" s="37"/>
      <c r="CD7" s="38"/>
      <c r="CE7" s="39"/>
      <c r="CF7" s="39"/>
      <c r="CL7" s="16"/>
    </row>
    <row r="8" spans="1:93" s="1" customFormat="1" ht="51" customHeight="1" x14ac:dyDescent="0.25">
      <c r="A8" s="25"/>
      <c r="B8" s="28"/>
      <c r="C8" s="7" t="s">
        <v>49</v>
      </c>
      <c r="D8" s="7" t="s">
        <v>50</v>
      </c>
      <c r="E8" s="7" t="s">
        <v>49</v>
      </c>
      <c r="F8" s="7" t="s">
        <v>50</v>
      </c>
      <c r="G8" s="8" t="s">
        <v>49</v>
      </c>
      <c r="H8" s="8" t="s">
        <v>50</v>
      </c>
      <c r="I8" s="6" t="s">
        <v>49</v>
      </c>
      <c r="J8" s="7" t="s">
        <v>50</v>
      </c>
      <c r="K8" s="6" t="s">
        <v>49</v>
      </c>
      <c r="L8" s="7" t="s">
        <v>50</v>
      </c>
      <c r="M8" s="7" t="s">
        <v>49</v>
      </c>
      <c r="N8" s="7" t="s">
        <v>50</v>
      </c>
      <c r="O8" s="7" t="s">
        <v>49</v>
      </c>
      <c r="P8" s="7" t="s">
        <v>50</v>
      </c>
      <c r="Q8" s="7" t="s">
        <v>49</v>
      </c>
      <c r="R8" s="7" t="s">
        <v>50</v>
      </c>
      <c r="S8" s="7" t="s">
        <v>49</v>
      </c>
      <c r="T8" s="7" t="s">
        <v>50</v>
      </c>
      <c r="U8" s="7" t="s">
        <v>49</v>
      </c>
      <c r="V8" s="7" t="s">
        <v>50</v>
      </c>
      <c r="W8" s="7" t="s">
        <v>49</v>
      </c>
      <c r="X8" s="7" t="s">
        <v>50</v>
      </c>
      <c r="Y8" s="7" t="s">
        <v>49</v>
      </c>
      <c r="Z8" s="7" t="s">
        <v>50</v>
      </c>
      <c r="AA8" s="7" t="s">
        <v>49</v>
      </c>
      <c r="AB8" s="7" t="s">
        <v>50</v>
      </c>
      <c r="AC8" s="7" t="s">
        <v>49</v>
      </c>
      <c r="AD8" s="7" t="s">
        <v>50</v>
      </c>
      <c r="AE8" s="7" t="s">
        <v>49</v>
      </c>
      <c r="AF8" s="7" t="s">
        <v>50</v>
      </c>
      <c r="AG8" s="7" t="s">
        <v>49</v>
      </c>
      <c r="AH8" s="7" t="s">
        <v>50</v>
      </c>
      <c r="AI8" s="7" t="s">
        <v>49</v>
      </c>
      <c r="AJ8" s="7" t="s">
        <v>50</v>
      </c>
      <c r="AK8" s="7" t="s">
        <v>49</v>
      </c>
      <c r="AL8" s="7" t="s">
        <v>50</v>
      </c>
      <c r="AM8" s="7" t="s">
        <v>49</v>
      </c>
      <c r="AN8" s="7" t="s">
        <v>50</v>
      </c>
      <c r="AO8" s="7" t="s">
        <v>49</v>
      </c>
      <c r="AP8" s="7" t="s">
        <v>50</v>
      </c>
      <c r="AQ8" s="7" t="s">
        <v>49</v>
      </c>
      <c r="AR8" s="7" t="s">
        <v>50</v>
      </c>
      <c r="AS8" s="7" t="s">
        <v>49</v>
      </c>
      <c r="AT8" s="7" t="s">
        <v>50</v>
      </c>
      <c r="AU8" s="7" t="s">
        <v>49</v>
      </c>
      <c r="AV8" s="7" t="s">
        <v>50</v>
      </c>
      <c r="AW8" s="7" t="s">
        <v>49</v>
      </c>
      <c r="AX8" s="7" t="s">
        <v>50</v>
      </c>
      <c r="AY8" s="7" t="s">
        <v>49</v>
      </c>
      <c r="AZ8" s="7" t="s">
        <v>50</v>
      </c>
      <c r="BA8" s="5" t="s">
        <v>49</v>
      </c>
      <c r="BB8" s="5" t="s">
        <v>50</v>
      </c>
      <c r="BC8" s="7" t="s">
        <v>49</v>
      </c>
      <c r="BD8" s="7" t="s">
        <v>50</v>
      </c>
      <c r="BE8" s="7" t="s">
        <v>49</v>
      </c>
      <c r="BF8" s="7" t="s">
        <v>50</v>
      </c>
      <c r="BG8" s="7" t="s">
        <v>49</v>
      </c>
      <c r="BH8" s="7" t="s">
        <v>50</v>
      </c>
      <c r="BI8" s="7" t="s">
        <v>49</v>
      </c>
      <c r="BJ8" s="7" t="s">
        <v>50</v>
      </c>
      <c r="BK8" s="7" t="s">
        <v>49</v>
      </c>
      <c r="BL8" s="7" t="s">
        <v>50</v>
      </c>
      <c r="BM8" s="7" t="s">
        <v>49</v>
      </c>
      <c r="BN8" s="7" t="s">
        <v>50</v>
      </c>
      <c r="BO8" s="5" t="s">
        <v>49</v>
      </c>
      <c r="BP8" s="5" t="s">
        <v>50</v>
      </c>
      <c r="BQ8" s="7" t="s">
        <v>49</v>
      </c>
      <c r="BR8" s="7" t="s">
        <v>50</v>
      </c>
      <c r="BS8" s="7" t="s">
        <v>49</v>
      </c>
      <c r="BT8" s="7" t="s">
        <v>50</v>
      </c>
      <c r="BU8" s="7" t="s">
        <v>49</v>
      </c>
      <c r="BV8" s="7" t="s">
        <v>50</v>
      </c>
      <c r="BW8" s="7" t="s">
        <v>49</v>
      </c>
      <c r="BX8" s="7" t="s">
        <v>50</v>
      </c>
      <c r="BY8" s="7" t="s">
        <v>49</v>
      </c>
      <c r="BZ8" s="7" t="s">
        <v>50</v>
      </c>
      <c r="CA8" s="7" t="s">
        <v>49</v>
      </c>
      <c r="CB8" s="7" t="s">
        <v>50</v>
      </c>
      <c r="CC8" s="7" t="s">
        <v>49</v>
      </c>
      <c r="CD8" s="7" t="s">
        <v>50</v>
      </c>
      <c r="CE8" s="7" t="s">
        <v>49</v>
      </c>
      <c r="CF8" s="7" t="s">
        <v>50</v>
      </c>
      <c r="CL8" s="16"/>
    </row>
    <row r="9" spans="1:93" s="1" customFormat="1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  <c r="AF9" s="9">
        <v>32</v>
      </c>
      <c r="AG9" s="9">
        <v>33</v>
      </c>
      <c r="AH9" s="9">
        <v>34</v>
      </c>
      <c r="AI9" s="9">
        <v>35</v>
      </c>
      <c r="AJ9" s="9">
        <v>36</v>
      </c>
      <c r="AK9" s="9">
        <v>37</v>
      </c>
      <c r="AL9" s="9">
        <v>38</v>
      </c>
      <c r="AM9" s="9">
        <v>39</v>
      </c>
      <c r="AN9" s="9">
        <v>40</v>
      </c>
      <c r="AO9" s="9">
        <v>41</v>
      </c>
      <c r="AP9" s="9">
        <v>42</v>
      </c>
      <c r="AQ9" s="9">
        <v>43</v>
      </c>
      <c r="AR9" s="9">
        <v>44</v>
      </c>
      <c r="AS9" s="9">
        <v>45</v>
      </c>
      <c r="AT9" s="9">
        <v>46</v>
      </c>
      <c r="AU9" s="9">
        <v>47</v>
      </c>
      <c r="AV9" s="9">
        <v>48</v>
      </c>
      <c r="AW9" s="9">
        <v>49</v>
      </c>
      <c r="AX9" s="9">
        <v>50</v>
      </c>
      <c r="AY9" s="9">
        <v>51</v>
      </c>
      <c r="AZ9" s="9">
        <v>52</v>
      </c>
      <c r="BA9" s="9">
        <v>53</v>
      </c>
      <c r="BB9" s="9">
        <v>54</v>
      </c>
      <c r="BC9" s="9">
        <v>55</v>
      </c>
      <c r="BD9" s="9">
        <v>56</v>
      </c>
      <c r="BE9" s="9">
        <v>57</v>
      </c>
      <c r="BF9" s="9">
        <v>58</v>
      </c>
      <c r="BG9" s="9">
        <v>59</v>
      </c>
      <c r="BH9" s="9">
        <v>60</v>
      </c>
      <c r="BI9" s="9">
        <v>61</v>
      </c>
      <c r="BJ9" s="9">
        <v>62</v>
      </c>
      <c r="BK9" s="9">
        <v>63</v>
      </c>
      <c r="BL9" s="9">
        <v>64</v>
      </c>
      <c r="BM9" s="9">
        <v>65</v>
      </c>
      <c r="BN9" s="9">
        <v>66</v>
      </c>
      <c r="BO9" s="9">
        <v>67</v>
      </c>
      <c r="BP9" s="9">
        <v>68</v>
      </c>
      <c r="BQ9" s="9">
        <v>69</v>
      </c>
      <c r="BR9" s="9">
        <v>70</v>
      </c>
      <c r="BS9" s="9">
        <v>71</v>
      </c>
      <c r="BT9" s="9">
        <v>72</v>
      </c>
      <c r="BU9" s="9">
        <v>73</v>
      </c>
      <c r="BV9" s="9">
        <v>74</v>
      </c>
      <c r="BW9" s="9">
        <v>75</v>
      </c>
      <c r="BX9" s="9">
        <v>76</v>
      </c>
      <c r="BY9" s="9">
        <v>77</v>
      </c>
      <c r="BZ9" s="9">
        <v>78</v>
      </c>
      <c r="CA9" s="9">
        <v>79</v>
      </c>
      <c r="CB9" s="9">
        <v>80</v>
      </c>
      <c r="CC9" s="9">
        <v>81</v>
      </c>
      <c r="CD9" s="9">
        <v>82</v>
      </c>
      <c r="CE9" s="9">
        <v>83</v>
      </c>
      <c r="CF9" s="9">
        <v>84</v>
      </c>
      <c r="CL9" s="16"/>
    </row>
    <row r="10" spans="1:93" s="12" customFormat="1" x14ac:dyDescent="0.25">
      <c r="A10" s="9">
        <v>1</v>
      </c>
      <c r="B10" s="10">
        <v>46266</v>
      </c>
      <c r="C10" s="14">
        <v>2709949.52</v>
      </c>
      <c r="D10" s="14">
        <v>2074149.37</v>
      </c>
      <c r="E10" s="14">
        <v>4689115.4400000004</v>
      </c>
      <c r="F10" s="14">
        <v>0</v>
      </c>
      <c r="G10" s="14">
        <v>6822016.3200000003</v>
      </c>
      <c r="H10" s="14">
        <v>0</v>
      </c>
      <c r="I10" s="14">
        <v>0</v>
      </c>
      <c r="J10" s="14"/>
      <c r="K10" s="14">
        <v>23853000</v>
      </c>
      <c r="L10" s="14"/>
      <c r="M10" s="14">
        <v>0</v>
      </c>
      <c r="N10" s="14">
        <v>0</v>
      </c>
      <c r="O10" s="14">
        <v>12562575.5</v>
      </c>
      <c r="P10" s="14">
        <v>12562575.5</v>
      </c>
      <c r="Q10" s="14">
        <v>0</v>
      </c>
      <c r="R10" s="14">
        <v>0</v>
      </c>
      <c r="S10" s="14">
        <v>3659181.22</v>
      </c>
      <c r="T10" s="14">
        <v>3659181.22</v>
      </c>
      <c r="U10" s="14">
        <v>12604360.380000001</v>
      </c>
      <c r="V10" s="14"/>
      <c r="W10" s="14">
        <v>41691477.609999999</v>
      </c>
      <c r="X10" s="14">
        <v>18295906.079999998</v>
      </c>
      <c r="Y10" s="14">
        <v>3482633.6</v>
      </c>
      <c r="Z10" s="14">
        <v>1989089.54</v>
      </c>
      <c r="AA10" s="14">
        <v>14064079.630000001</v>
      </c>
      <c r="AB10" s="14">
        <v>4249705.5</v>
      </c>
      <c r="AC10" s="14">
        <v>682317.21</v>
      </c>
      <c r="AD10" s="14">
        <v>677921.05</v>
      </c>
      <c r="AE10" s="14">
        <v>0</v>
      </c>
      <c r="AF10" s="14">
        <v>0</v>
      </c>
      <c r="AG10" s="14">
        <v>3181794.98</v>
      </c>
      <c r="AH10" s="14">
        <v>44251.92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5128.72</v>
      </c>
      <c r="AT10" s="14">
        <v>0</v>
      </c>
      <c r="AU10" s="14">
        <v>149710.04</v>
      </c>
      <c r="AV10" s="14">
        <v>83819.08</v>
      </c>
      <c r="AW10" s="14">
        <v>188023.85</v>
      </c>
      <c r="AX10" s="14">
        <v>187981.08</v>
      </c>
      <c r="AY10" s="14">
        <v>139391.48000000001</v>
      </c>
      <c r="AZ10" s="14">
        <v>16119.02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21893079.52</v>
      </c>
      <c r="BH10" s="14">
        <v>7248887.1900000004</v>
      </c>
      <c r="BI10" s="14">
        <v>11377.01</v>
      </c>
      <c r="BJ10" s="14">
        <v>9.9600000000000009</v>
      </c>
      <c r="BK10" s="14">
        <v>252587.97</v>
      </c>
      <c r="BL10" s="14">
        <v>44656.01</v>
      </c>
      <c r="BM10" s="14">
        <v>0</v>
      </c>
      <c r="BN10" s="14">
        <v>0</v>
      </c>
      <c r="BO10" s="14">
        <v>0</v>
      </c>
      <c r="BP10" s="14">
        <v>0</v>
      </c>
      <c r="BQ10" s="14">
        <v>1494503.73</v>
      </c>
      <c r="BR10" s="14">
        <v>1478123.39</v>
      </c>
      <c r="BS10" s="14">
        <v>79586</v>
      </c>
      <c r="BT10" s="14">
        <v>1757.37</v>
      </c>
      <c r="BU10" s="14">
        <v>0</v>
      </c>
      <c r="BV10" s="14">
        <v>0</v>
      </c>
      <c r="BW10" s="14">
        <v>188588.5</v>
      </c>
      <c r="BX10" s="14">
        <v>188263.41</v>
      </c>
      <c r="BY10" s="14">
        <v>604272.4</v>
      </c>
      <c r="BZ10" s="14">
        <v>248389.42</v>
      </c>
      <c r="CA10" s="14">
        <v>2630915.61</v>
      </c>
      <c r="CB10" s="14">
        <v>1961199.56</v>
      </c>
      <c r="CC10" s="14">
        <v>19262163.91</v>
      </c>
      <c r="CD10" s="14">
        <v>5287687.63</v>
      </c>
      <c r="CE10" s="11">
        <f>W10/CC10</f>
        <v>2.1644233641037478</v>
      </c>
      <c r="CF10" s="11">
        <f t="shared" ref="CF10:CF11" si="0">X10/CD10</f>
        <v>3.4600958604659477</v>
      </c>
      <c r="CG10" s="13"/>
      <c r="CH10" s="13"/>
      <c r="CI10" s="20"/>
      <c r="CJ10" s="20"/>
      <c r="CK10" s="20"/>
      <c r="CL10" s="15"/>
      <c r="CM10" s="19"/>
      <c r="CN10" s="17"/>
      <c r="CO10" s="17"/>
    </row>
    <row r="11" spans="1:93" s="12" customFormat="1" x14ac:dyDescent="0.25">
      <c r="A11" s="9">
        <v>2</v>
      </c>
      <c r="B11" s="10">
        <v>46267</v>
      </c>
      <c r="C11" s="14">
        <v>2557016.63</v>
      </c>
      <c r="D11" s="14">
        <v>1972511.96</v>
      </c>
      <c r="E11" s="14">
        <v>5194683.75</v>
      </c>
      <c r="F11" s="14">
        <v>0</v>
      </c>
      <c r="G11" s="14">
        <v>6821439.2999999998</v>
      </c>
      <c r="H11" s="14">
        <v>0</v>
      </c>
      <c r="I11" s="14">
        <v>0</v>
      </c>
      <c r="J11" s="14"/>
      <c r="K11" s="14">
        <v>23353000</v>
      </c>
      <c r="L11" s="14"/>
      <c r="M11" s="14">
        <v>0</v>
      </c>
      <c r="N11" s="14">
        <v>0</v>
      </c>
      <c r="O11" s="14">
        <v>13205066.699999999</v>
      </c>
      <c r="P11" s="14">
        <v>13205066.699999999</v>
      </c>
      <c r="Q11" s="14">
        <v>0</v>
      </c>
      <c r="R11" s="14">
        <v>0</v>
      </c>
      <c r="S11" s="14">
        <v>2382648.27</v>
      </c>
      <c r="T11" s="14">
        <v>2382648.27</v>
      </c>
      <c r="U11" s="14">
        <v>12604360.380000001</v>
      </c>
      <c r="V11" s="14"/>
      <c r="W11" s="14">
        <v>40909494.270000003</v>
      </c>
      <c r="X11" s="14">
        <v>17560226.940000001</v>
      </c>
      <c r="Y11" s="14">
        <v>3444354.54</v>
      </c>
      <c r="Z11" s="14">
        <v>1989252.69</v>
      </c>
      <c r="AA11" s="14">
        <v>14179952.949999999</v>
      </c>
      <c r="AB11" s="14">
        <v>4359897.07</v>
      </c>
      <c r="AC11" s="14">
        <v>543427.68000000005</v>
      </c>
      <c r="AD11" s="14">
        <v>538888.31999999995</v>
      </c>
      <c r="AE11" s="14">
        <v>0</v>
      </c>
      <c r="AF11" s="14">
        <v>0</v>
      </c>
      <c r="AG11" s="14">
        <v>3186404.16</v>
      </c>
      <c r="AH11" s="14">
        <v>44192.6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5428.72</v>
      </c>
      <c r="AT11" s="14">
        <v>0</v>
      </c>
      <c r="AU11" s="14">
        <v>121559.15</v>
      </c>
      <c r="AV11" s="14">
        <v>83804.539999999994</v>
      </c>
      <c r="AW11" s="14">
        <v>245859.75</v>
      </c>
      <c r="AX11" s="14">
        <v>245822.04</v>
      </c>
      <c r="AY11" s="14">
        <v>139408.47</v>
      </c>
      <c r="AZ11" s="14">
        <v>16091.96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21866395.420000002</v>
      </c>
      <c r="BH11" s="14">
        <v>7277949.21</v>
      </c>
      <c r="BI11" s="14">
        <v>6306.02</v>
      </c>
      <c r="BJ11" s="14">
        <v>8.8699999999999992</v>
      </c>
      <c r="BK11" s="14">
        <v>203562.47</v>
      </c>
      <c r="BL11" s="14">
        <v>40474.26</v>
      </c>
      <c r="BM11" s="14">
        <v>0</v>
      </c>
      <c r="BN11" s="14">
        <v>0</v>
      </c>
      <c r="BO11" s="14">
        <v>0</v>
      </c>
      <c r="BP11" s="14">
        <v>0</v>
      </c>
      <c r="BQ11" s="14">
        <v>2193901.2200000002</v>
      </c>
      <c r="BR11" s="14">
        <v>2177248.16</v>
      </c>
      <c r="BS11" s="14">
        <v>70879.460000000006</v>
      </c>
      <c r="BT11" s="14">
        <v>1756.36</v>
      </c>
      <c r="BU11" s="14">
        <v>0</v>
      </c>
      <c r="BV11" s="14">
        <v>0</v>
      </c>
      <c r="BW11" s="14">
        <v>245945.46</v>
      </c>
      <c r="BX11" s="14">
        <v>245864.89</v>
      </c>
      <c r="BY11" s="14">
        <v>458585.14</v>
      </c>
      <c r="BZ11" s="14">
        <v>202953.46</v>
      </c>
      <c r="CA11" s="14">
        <v>3179179.77</v>
      </c>
      <c r="CB11" s="14">
        <v>2668306.0099999998</v>
      </c>
      <c r="CC11" s="14">
        <v>18687215.640000001</v>
      </c>
      <c r="CD11" s="14">
        <v>4609643.21</v>
      </c>
      <c r="CE11" s="11">
        <f t="shared" ref="CE11" si="1">W11/CC11</f>
        <v>2.1891701288250345</v>
      </c>
      <c r="CF11" s="11">
        <f t="shared" si="0"/>
        <v>3.8094546887935827</v>
      </c>
      <c r="CG11" s="13"/>
      <c r="CH11" s="13"/>
      <c r="CI11" s="20"/>
      <c r="CJ11" s="20"/>
      <c r="CK11" s="20"/>
      <c r="CL11" s="15"/>
      <c r="CM11" s="19"/>
      <c r="CN11" s="17"/>
      <c r="CO11" s="17"/>
    </row>
    <row r="12" spans="1:93" s="12" customFormat="1" x14ac:dyDescent="0.25">
      <c r="A12" s="9">
        <v>3</v>
      </c>
      <c r="B12" s="10">
        <v>46268</v>
      </c>
      <c r="C12" s="14">
        <v>2187436.71</v>
      </c>
      <c r="D12" s="14">
        <v>1631300.04</v>
      </c>
      <c r="E12" s="14">
        <v>4826102</v>
      </c>
      <c r="F12" s="14">
        <v>0</v>
      </c>
      <c r="G12" s="14">
        <v>7224559.5599999996</v>
      </c>
      <c r="H12" s="14">
        <v>0</v>
      </c>
      <c r="I12" s="14">
        <v>0</v>
      </c>
      <c r="J12" s="14"/>
      <c r="K12" s="14">
        <v>23353000</v>
      </c>
      <c r="L12" s="14"/>
      <c r="M12" s="14">
        <v>0</v>
      </c>
      <c r="N12" s="14">
        <v>0</v>
      </c>
      <c r="O12" s="14">
        <v>13182683.9</v>
      </c>
      <c r="P12" s="14">
        <v>13182683.9</v>
      </c>
      <c r="Q12" s="14">
        <v>0</v>
      </c>
      <c r="R12" s="14">
        <v>0</v>
      </c>
      <c r="S12" s="14">
        <v>2399237.21</v>
      </c>
      <c r="T12" s="14">
        <v>2399237.21</v>
      </c>
      <c r="U12" s="14">
        <v>12604360.380000001</v>
      </c>
      <c r="V12" s="14"/>
      <c r="W12" s="14">
        <v>40568659</v>
      </c>
      <c r="X12" s="14">
        <v>17213221.149999999</v>
      </c>
      <c r="Y12" s="14">
        <v>3425534.18</v>
      </c>
      <c r="Z12" s="14">
        <v>1985175.86</v>
      </c>
      <c r="AA12" s="14">
        <v>14257653.65</v>
      </c>
      <c r="AB12" s="14">
        <v>4371989.07</v>
      </c>
      <c r="AC12" s="14">
        <v>661722.81000000006</v>
      </c>
      <c r="AD12" s="14">
        <v>657191.31000000006</v>
      </c>
      <c r="AE12" s="14">
        <v>22</v>
      </c>
      <c r="AF12" s="14">
        <v>0</v>
      </c>
      <c r="AG12" s="14">
        <v>3236724.35</v>
      </c>
      <c r="AH12" s="14">
        <v>47964.24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5428.72</v>
      </c>
      <c r="AT12" s="14">
        <v>0</v>
      </c>
      <c r="AU12" s="14">
        <v>118998.85</v>
      </c>
      <c r="AV12" s="14">
        <v>83311.7</v>
      </c>
      <c r="AW12" s="14">
        <v>365635.94</v>
      </c>
      <c r="AX12" s="14">
        <v>365527.31</v>
      </c>
      <c r="AY12" s="14">
        <v>139392.18</v>
      </c>
      <c r="AZ12" s="14">
        <v>16065.23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4">
        <v>22211112.699999999</v>
      </c>
      <c r="BH12" s="14">
        <v>7527224.7199999997</v>
      </c>
      <c r="BI12" s="14">
        <v>6337.62</v>
      </c>
      <c r="BJ12" s="14">
        <v>8.86</v>
      </c>
      <c r="BK12" s="14">
        <v>191105.22</v>
      </c>
      <c r="BL12" s="14">
        <v>39959.14</v>
      </c>
      <c r="BM12" s="14">
        <v>0</v>
      </c>
      <c r="BN12" s="14">
        <v>0</v>
      </c>
      <c r="BO12" s="14">
        <v>0</v>
      </c>
      <c r="BP12" s="14">
        <v>0</v>
      </c>
      <c r="BQ12" s="14">
        <v>2323997.67</v>
      </c>
      <c r="BR12" s="14">
        <v>2308869.69</v>
      </c>
      <c r="BS12" s="14">
        <v>70876.710000000006</v>
      </c>
      <c r="BT12" s="14">
        <v>1753.62</v>
      </c>
      <c r="BU12" s="14">
        <v>0</v>
      </c>
      <c r="BV12" s="14">
        <v>0</v>
      </c>
      <c r="BW12" s="14">
        <v>365938.34</v>
      </c>
      <c r="BX12" s="14">
        <v>365678.51</v>
      </c>
      <c r="BY12" s="14">
        <v>758691.81</v>
      </c>
      <c r="BZ12" s="14">
        <v>516259.17</v>
      </c>
      <c r="CA12" s="14">
        <v>3716947.36</v>
      </c>
      <c r="CB12" s="14">
        <v>3232528.99</v>
      </c>
      <c r="CC12" s="14">
        <v>18494165.329999998</v>
      </c>
      <c r="CD12" s="14">
        <v>4294695.7300000004</v>
      </c>
      <c r="CE12" s="11">
        <f t="shared" ref="CE12:CE29" si="2">W12/CC12</f>
        <v>2.193592318231969</v>
      </c>
      <c r="CF12" s="11">
        <f t="shared" ref="CF12:CF29" si="3">X12/CD12</f>
        <v>4.0080187822758742</v>
      </c>
      <c r="CG12" s="13"/>
      <c r="CH12" s="13"/>
      <c r="CI12" s="20"/>
      <c r="CJ12" s="20"/>
      <c r="CK12" s="20"/>
      <c r="CL12" s="15"/>
      <c r="CM12" s="19"/>
      <c r="CN12" s="17"/>
      <c r="CO12" s="17"/>
    </row>
    <row r="13" spans="1:93" s="12" customFormat="1" x14ac:dyDescent="0.25">
      <c r="A13" s="9">
        <v>4</v>
      </c>
      <c r="B13" s="10">
        <v>46269</v>
      </c>
      <c r="C13" s="14">
        <v>2169632.13</v>
      </c>
      <c r="D13" s="14">
        <v>1609284.3</v>
      </c>
      <c r="E13" s="14">
        <v>24777845.670000002</v>
      </c>
      <c r="F13" s="14">
        <v>0</v>
      </c>
      <c r="G13" s="14">
        <v>7227181.6500000004</v>
      </c>
      <c r="H13" s="14">
        <v>0</v>
      </c>
      <c r="I13" s="14">
        <v>0</v>
      </c>
      <c r="J13" s="14"/>
      <c r="K13" s="14">
        <v>3353000</v>
      </c>
      <c r="L13" s="14"/>
      <c r="M13" s="14">
        <v>0</v>
      </c>
      <c r="N13" s="14">
        <v>0</v>
      </c>
      <c r="O13" s="14">
        <v>13222321.9</v>
      </c>
      <c r="P13" s="14">
        <v>13222321.9</v>
      </c>
      <c r="Q13" s="14">
        <v>0</v>
      </c>
      <c r="R13" s="14">
        <v>0</v>
      </c>
      <c r="S13" s="14">
        <v>2816475.02</v>
      </c>
      <c r="T13" s="14">
        <v>2816475.02</v>
      </c>
      <c r="U13" s="14">
        <v>12604360.380000001</v>
      </c>
      <c r="V13" s="14"/>
      <c r="W13" s="14">
        <v>40962096</v>
      </c>
      <c r="X13" s="14">
        <v>17648081.219999999</v>
      </c>
      <c r="Y13" s="14">
        <v>3460835.77</v>
      </c>
      <c r="Z13" s="14">
        <v>1993344.77</v>
      </c>
      <c r="AA13" s="14">
        <v>14304818.449999999</v>
      </c>
      <c r="AB13" s="14">
        <v>4409058.0199999996</v>
      </c>
      <c r="AC13" s="14">
        <v>761681.45</v>
      </c>
      <c r="AD13" s="14">
        <v>757170.05</v>
      </c>
      <c r="AE13" s="14">
        <v>0</v>
      </c>
      <c r="AF13" s="14">
        <v>0</v>
      </c>
      <c r="AG13" s="14">
        <v>3127319.06</v>
      </c>
      <c r="AH13" s="14">
        <v>48119.15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5428.72</v>
      </c>
      <c r="AT13" s="14">
        <v>0</v>
      </c>
      <c r="AU13" s="14">
        <v>108866.27</v>
      </c>
      <c r="AV13" s="14">
        <v>83709.149999999994</v>
      </c>
      <c r="AW13" s="14">
        <v>363712.9</v>
      </c>
      <c r="AX13" s="14">
        <v>363375.8</v>
      </c>
      <c r="AY13" s="14">
        <v>138926.75</v>
      </c>
      <c r="AZ13" s="14">
        <v>16115.27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22271589.370000001</v>
      </c>
      <c r="BH13" s="14">
        <v>7670892.21</v>
      </c>
      <c r="BI13" s="14">
        <v>6148.71</v>
      </c>
      <c r="BJ13" s="14">
        <v>8.89</v>
      </c>
      <c r="BK13" s="14">
        <v>191022.07999999999</v>
      </c>
      <c r="BL13" s="14">
        <v>39891.69</v>
      </c>
      <c r="BM13" s="14">
        <v>0</v>
      </c>
      <c r="BN13" s="14">
        <v>0</v>
      </c>
      <c r="BO13" s="14">
        <v>0</v>
      </c>
      <c r="BP13" s="14">
        <v>0</v>
      </c>
      <c r="BQ13" s="14">
        <v>2419413.44</v>
      </c>
      <c r="BR13" s="14">
        <v>2399095.27</v>
      </c>
      <c r="BS13" s="14">
        <v>70882.789999999994</v>
      </c>
      <c r="BT13" s="14">
        <v>1759.69</v>
      </c>
      <c r="BU13" s="14">
        <v>0</v>
      </c>
      <c r="BV13" s="14">
        <v>0</v>
      </c>
      <c r="BW13" s="14">
        <v>363276.75</v>
      </c>
      <c r="BX13" s="14">
        <v>363157.73</v>
      </c>
      <c r="BY13" s="14">
        <v>440408.95</v>
      </c>
      <c r="BZ13" s="14">
        <v>213557.33</v>
      </c>
      <c r="CA13" s="14">
        <v>3491152.71</v>
      </c>
      <c r="CB13" s="14">
        <v>3017470.6</v>
      </c>
      <c r="CC13" s="14">
        <v>18780436.66</v>
      </c>
      <c r="CD13" s="14">
        <v>4653421.62</v>
      </c>
      <c r="CE13" s="11">
        <f t="shared" si="2"/>
        <v>2.1811045579810284</v>
      </c>
      <c r="CF13" s="11">
        <f t="shared" si="3"/>
        <v>3.7924956432381038</v>
      </c>
      <c r="CG13" s="13"/>
      <c r="CH13" s="13"/>
      <c r="CI13" s="20"/>
      <c r="CJ13" s="20"/>
      <c r="CK13" s="20"/>
      <c r="CL13" s="15"/>
      <c r="CM13" s="19"/>
      <c r="CN13" s="17"/>
      <c r="CO13" s="17"/>
    </row>
    <row r="14" spans="1:93" s="12" customFormat="1" x14ac:dyDescent="0.25">
      <c r="A14" s="9">
        <v>5</v>
      </c>
      <c r="B14" s="10">
        <v>46270</v>
      </c>
      <c r="C14" s="14">
        <v>2125484.23</v>
      </c>
      <c r="D14" s="14">
        <v>1536958.64</v>
      </c>
      <c r="E14" s="14">
        <v>3332459.95</v>
      </c>
      <c r="F14" s="14">
        <v>0</v>
      </c>
      <c r="G14" s="14">
        <v>7229792.0499999998</v>
      </c>
      <c r="H14" s="14">
        <v>0</v>
      </c>
      <c r="I14" s="14">
        <v>0</v>
      </c>
      <c r="J14" s="14"/>
      <c r="K14" s="14">
        <v>25253000</v>
      </c>
      <c r="L14" s="14"/>
      <c r="M14" s="14">
        <v>0</v>
      </c>
      <c r="N14" s="14">
        <v>0</v>
      </c>
      <c r="O14" s="14">
        <v>13270752.4</v>
      </c>
      <c r="P14" s="14">
        <v>13270752.4</v>
      </c>
      <c r="Q14" s="14">
        <v>0</v>
      </c>
      <c r="R14" s="14">
        <v>0</v>
      </c>
      <c r="S14" s="14">
        <v>1799155</v>
      </c>
      <c r="T14" s="14">
        <v>1799155</v>
      </c>
      <c r="U14" s="14">
        <v>12604360.380000001</v>
      </c>
      <c r="V14" s="14"/>
      <c r="W14" s="14">
        <v>40406283.25</v>
      </c>
      <c r="X14" s="14">
        <v>16606866.050000001</v>
      </c>
      <c r="Y14" s="14">
        <v>3501812.08</v>
      </c>
      <c r="Z14" s="14">
        <v>1998795.02</v>
      </c>
      <c r="AA14" s="14">
        <v>14404701.76</v>
      </c>
      <c r="AB14" s="14">
        <v>4341673.7699999996</v>
      </c>
      <c r="AC14" s="14">
        <v>833164.49</v>
      </c>
      <c r="AD14" s="14">
        <v>828670.36</v>
      </c>
      <c r="AE14" s="14">
        <v>3939.33</v>
      </c>
      <c r="AF14" s="14">
        <v>0</v>
      </c>
      <c r="AG14" s="14">
        <v>3058250.58</v>
      </c>
      <c r="AH14" s="14">
        <v>48271.54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5418.64</v>
      </c>
      <c r="AT14" s="14">
        <v>0</v>
      </c>
      <c r="AU14" s="14">
        <v>114008.27</v>
      </c>
      <c r="AV14" s="14">
        <v>83913.89</v>
      </c>
      <c r="AW14" s="14">
        <v>245497.1</v>
      </c>
      <c r="AX14" s="14">
        <v>245404.47</v>
      </c>
      <c r="AY14" s="14">
        <v>196002.9</v>
      </c>
      <c r="AZ14" s="14">
        <v>16171.18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22362795.16</v>
      </c>
      <c r="BH14" s="14">
        <v>7562900.2300000004</v>
      </c>
      <c r="BI14" s="14">
        <v>5958.8</v>
      </c>
      <c r="BJ14" s="14">
        <v>8.93</v>
      </c>
      <c r="BK14" s="14">
        <v>180351.78</v>
      </c>
      <c r="BL14" s="14">
        <v>39363.42</v>
      </c>
      <c r="BM14" s="14">
        <v>0</v>
      </c>
      <c r="BN14" s="14">
        <v>0</v>
      </c>
      <c r="BO14" s="14">
        <v>0</v>
      </c>
      <c r="BP14" s="14">
        <v>0</v>
      </c>
      <c r="BQ14" s="14">
        <v>3695664.43</v>
      </c>
      <c r="BR14" s="14">
        <v>3508787.72</v>
      </c>
      <c r="BS14" s="14">
        <v>70887.44</v>
      </c>
      <c r="BT14" s="14">
        <v>1764.35</v>
      </c>
      <c r="BU14" s="14">
        <v>0</v>
      </c>
      <c r="BV14" s="14">
        <v>0</v>
      </c>
      <c r="BW14" s="14">
        <v>245462.17</v>
      </c>
      <c r="BX14" s="14">
        <v>245387.01</v>
      </c>
      <c r="BY14" s="14">
        <v>448691.43</v>
      </c>
      <c r="BZ14" s="14">
        <v>214457.84</v>
      </c>
      <c r="CA14" s="14">
        <v>4647016.04</v>
      </c>
      <c r="CB14" s="14">
        <v>4009769.26</v>
      </c>
      <c r="CC14" s="14">
        <v>17715779.120000001</v>
      </c>
      <c r="CD14" s="14">
        <v>3553130.97</v>
      </c>
      <c r="CE14" s="11">
        <f t="shared" si="2"/>
        <v>2.2808075770364424</v>
      </c>
      <c r="CF14" s="11">
        <f t="shared" si="3"/>
        <v>4.6738682559736882</v>
      </c>
      <c r="CG14" s="13"/>
      <c r="CH14" s="13"/>
      <c r="CI14" s="20"/>
      <c r="CJ14" s="20"/>
      <c r="CK14" s="20"/>
      <c r="CL14" s="15"/>
      <c r="CM14" s="19"/>
      <c r="CN14" s="17"/>
      <c r="CO14" s="17"/>
    </row>
    <row r="15" spans="1:93" s="12" customFormat="1" x14ac:dyDescent="0.25">
      <c r="A15" s="9">
        <v>6</v>
      </c>
      <c r="B15" s="10">
        <v>46273</v>
      </c>
      <c r="C15" s="14">
        <v>2050513.45</v>
      </c>
      <c r="D15" s="14">
        <v>1481218.49</v>
      </c>
      <c r="E15" s="14">
        <v>4550333.42</v>
      </c>
      <c r="F15" s="14">
        <v>0</v>
      </c>
      <c r="G15" s="14">
        <v>7237651.0199999996</v>
      </c>
      <c r="H15" s="14">
        <v>0</v>
      </c>
      <c r="I15" s="14">
        <v>0</v>
      </c>
      <c r="J15" s="14"/>
      <c r="K15" s="14">
        <v>24053000</v>
      </c>
      <c r="L15" s="14"/>
      <c r="M15" s="14">
        <v>0</v>
      </c>
      <c r="N15" s="14">
        <v>0</v>
      </c>
      <c r="O15" s="14">
        <v>13225193.800000001</v>
      </c>
      <c r="P15" s="14">
        <v>13225193.800000001</v>
      </c>
      <c r="Q15" s="14">
        <v>0</v>
      </c>
      <c r="R15" s="14">
        <v>0</v>
      </c>
      <c r="S15" s="14">
        <v>1542073.34</v>
      </c>
      <c r="T15" s="14">
        <v>1542073.34</v>
      </c>
      <c r="U15" s="14">
        <v>12604360.380000001</v>
      </c>
      <c r="V15" s="14"/>
      <c r="W15" s="14">
        <v>40054404.640000001</v>
      </c>
      <c r="X15" s="14">
        <v>16248485.630000001</v>
      </c>
      <c r="Y15" s="14">
        <v>3611877.96</v>
      </c>
      <c r="Z15" s="14">
        <v>2015295.9</v>
      </c>
      <c r="AA15" s="14">
        <v>14163445.039999999</v>
      </c>
      <c r="AB15" s="14">
        <v>4364485.84</v>
      </c>
      <c r="AC15" s="14">
        <v>880116.9</v>
      </c>
      <c r="AD15" s="14">
        <v>875423.37</v>
      </c>
      <c r="AE15" s="14">
        <v>0</v>
      </c>
      <c r="AF15" s="14">
        <v>0</v>
      </c>
      <c r="AG15" s="14">
        <v>2393498.44</v>
      </c>
      <c r="AH15" s="14">
        <v>50665.89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5432.95</v>
      </c>
      <c r="AT15" s="14">
        <v>0</v>
      </c>
      <c r="AU15" s="14">
        <v>121218.04</v>
      </c>
      <c r="AV15" s="14">
        <v>83215.22</v>
      </c>
      <c r="AW15" s="14">
        <v>640290.19999999995</v>
      </c>
      <c r="AX15" s="14">
        <v>373578.59</v>
      </c>
      <c r="AY15" s="14">
        <v>195847.44</v>
      </c>
      <c r="AZ15" s="14">
        <v>16117.37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22011726.969999999</v>
      </c>
      <c r="BH15" s="14">
        <v>7778782.1900000004</v>
      </c>
      <c r="BI15" s="14">
        <v>6322.46</v>
      </c>
      <c r="BJ15" s="14">
        <v>8.89</v>
      </c>
      <c r="BK15" s="14">
        <v>187995.36</v>
      </c>
      <c r="BL15" s="14">
        <v>38342.720000000001</v>
      </c>
      <c r="BM15" s="14">
        <v>0</v>
      </c>
      <c r="BN15" s="14">
        <v>0</v>
      </c>
      <c r="BO15" s="14">
        <v>0</v>
      </c>
      <c r="BP15" s="14">
        <v>0</v>
      </c>
      <c r="BQ15" s="14">
        <v>3558885.8</v>
      </c>
      <c r="BR15" s="14">
        <v>3515498.96</v>
      </c>
      <c r="BS15" s="14">
        <v>70880.899999999994</v>
      </c>
      <c r="BT15" s="14">
        <v>1757.81</v>
      </c>
      <c r="BU15" s="14">
        <v>0</v>
      </c>
      <c r="BV15" s="14">
        <v>0</v>
      </c>
      <c r="BW15" s="14">
        <v>642040.03</v>
      </c>
      <c r="BX15" s="14">
        <v>641077.36</v>
      </c>
      <c r="BY15" s="14">
        <v>647524.15</v>
      </c>
      <c r="BZ15" s="14">
        <v>253900.84</v>
      </c>
      <c r="CA15" s="14">
        <v>5113648.71</v>
      </c>
      <c r="CB15" s="14">
        <v>4450586.58</v>
      </c>
      <c r="CC15" s="14">
        <v>16898078.260000002</v>
      </c>
      <c r="CD15" s="14">
        <v>3328195.61</v>
      </c>
      <c r="CE15" s="11">
        <f t="shared" si="2"/>
        <v>2.3703526533436707</v>
      </c>
      <c r="CF15" s="11">
        <f t="shared" si="3"/>
        <v>4.8820705072680513</v>
      </c>
      <c r="CG15" s="13"/>
      <c r="CH15" s="13"/>
      <c r="CI15" s="20"/>
      <c r="CJ15" s="20"/>
      <c r="CK15" s="20"/>
      <c r="CL15" s="15"/>
      <c r="CM15" s="19"/>
      <c r="CN15" s="17"/>
      <c r="CO15" s="17"/>
    </row>
    <row r="16" spans="1:93" s="12" customFormat="1" x14ac:dyDescent="0.25">
      <c r="A16" s="9">
        <v>7</v>
      </c>
      <c r="B16" s="10">
        <v>46274</v>
      </c>
      <c r="C16" s="14">
        <v>2005937.22</v>
      </c>
      <c r="D16" s="14">
        <v>1444029.97</v>
      </c>
      <c r="E16" s="14">
        <v>4547041.32</v>
      </c>
      <c r="F16" s="14">
        <v>0</v>
      </c>
      <c r="G16" s="14">
        <v>7241654.1699999999</v>
      </c>
      <c r="H16" s="14">
        <v>0</v>
      </c>
      <c r="I16" s="14">
        <v>0</v>
      </c>
      <c r="J16" s="14"/>
      <c r="K16" s="14">
        <v>23753000</v>
      </c>
      <c r="L16" s="14"/>
      <c r="M16" s="14">
        <v>0</v>
      </c>
      <c r="N16" s="14">
        <v>0</v>
      </c>
      <c r="O16" s="14">
        <v>13197093.699999999</v>
      </c>
      <c r="P16" s="14">
        <v>13197093.699999999</v>
      </c>
      <c r="Q16" s="14">
        <v>0</v>
      </c>
      <c r="R16" s="14">
        <v>0</v>
      </c>
      <c r="S16" s="14">
        <v>2612955.92</v>
      </c>
      <c r="T16" s="14">
        <v>2612955.92</v>
      </c>
      <c r="U16" s="14">
        <v>12604360.380000001</v>
      </c>
      <c r="V16" s="14"/>
      <c r="W16" s="14">
        <v>40753321.950000003</v>
      </c>
      <c r="X16" s="14">
        <v>17254079.579999998</v>
      </c>
      <c r="Y16" s="14">
        <v>3601759.06</v>
      </c>
      <c r="Z16" s="14">
        <v>2002575.62</v>
      </c>
      <c r="AA16" s="14">
        <v>14102613.4</v>
      </c>
      <c r="AB16" s="14">
        <v>4399968.21</v>
      </c>
      <c r="AC16" s="14">
        <v>905759.05</v>
      </c>
      <c r="AD16" s="14">
        <v>901103.89</v>
      </c>
      <c r="AE16" s="14">
        <v>22.6</v>
      </c>
      <c r="AF16" s="14">
        <v>0</v>
      </c>
      <c r="AG16" s="14">
        <v>2376997.75</v>
      </c>
      <c r="AH16" s="14">
        <v>50557.36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5432.95</v>
      </c>
      <c r="AT16" s="14">
        <v>0</v>
      </c>
      <c r="AU16" s="14">
        <v>109810.61</v>
      </c>
      <c r="AV16" s="14">
        <v>82748.97</v>
      </c>
      <c r="AW16" s="14">
        <v>213892.37</v>
      </c>
      <c r="AX16" s="14">
        <v>213789.98</v>
      </c>
      <c r="AY16" s="14">
        <v>195829.99</v>
      </c>
      <c r="AZ16" s="14">
        <v>16083.94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21512117.780000001</v>
      </c>
      <c r="BH16" s="14">
        <v>7666827.9699999997</v>
      </c>
      <c r="BI16" s="14">
        <v>5697.07</v>
      </c>
      <c r="BJ16" s="14">
        <v>9.27</v>
      </c>
      <c r="BK16" s="14">
        <v>178888.37</v>
      </c>
      <c r="BL16" s="14">
        <v>37319.15</v>
      </c>
      <c r="BM16" s="14">
        <v>0</v>
      </c>
      <c r="BN16" s="14">
        <v>0</v>
      </c>
      <c r="BO16" s="14">
        <v>0</v>
      </c>
      <c r="BP16" s="14">
        <v>0</v>
      </c>
      <c r="BQ16" s="14">
        <v>2325660.2400000002</v>
      </c>
      <c r="BR16" s="14">
        <v>2308628.98</v>
      </c>
      <c r="BS16" s="14">
        <v>70877.11</v>
      </c>
      <c r="BT16" s="14">
        <v>1754.01</v>
      </c>
      <c r="BU16" s="14">
        <v>0</v>
      </c>
      <c r="BV16" s="14">
        <v>0</v>
      </c>
      <c r="BW16" s="14">
        <v>213817.44</v>
      </c>
      <c r="BX16" s="14">
        <v>213755.78</v>
      </c>
      <c r="BY16" s="14">
        <v>1044166.32</v>
      </c>
      <c r="BZ16" s="14">
        <v>736062.4</v>
      </c>
      <c r="CA16" s="14">
        <v>3839106.54</v>
      </c>
      <c r="CB16" s="14">
        <v>3297529.58</v>
      </c>
      <c r="CC16" s="14">
        <v>17673011.239999998</v>
      </c>
      <c r="CD16" s="14">
        <v>4369298.3899999997</v>
      </c>
      <c r="CE16" s="11">
        <f t="shared" si="2"/>
        <v>2.3059636751523964</v>
      </c>
      <c r="CF16" s="11">
        <f t="shared" si="3"/>
        <v>3.948935970930564</v>
      </c>
      <c r="CG16" s="13"/>
      <c r="CH16" s="13"/>
      <c r="CI16" s="20"/>
      <c r="CJ16" s="20"/>
      <c r="CK16" s="20"/>
      <c r="CL16" s="15"/>
      <c r="CM16" s="19"/>
      <c r="CN16" s="17"/>
      <c r="CO16" s="17"/>
    </row>
    <row r="17" spans="1:93" s="12" customFormat="1" x14ac:dyDescent="0.25">
      <c r="A17" s="9">
        <v>8</v>
      </c>
      <c r="B17" s="10">
        <v>46275</v>
      </c>
      <c r="C17" s="14">
        <v>1983387.42</v>
      </c>
      <c r="D17" s="14">
        <v>1406151.12</v>
      </c>
      <c r="E17" s="14">
        <v>4302271.58</v>
      </c>
      <c r="F17" s="14">
        <v>0</v>
      </c>
      <c r="G17" s="14">
        <v>7244355.8399999999</v>
      </c>
      <c r="H17" s="14">
        <v>0</v>
      </c>
      <c r="I17" s="14">
        <v>0</v>
      </c>
      <c r="J17" s="14"/>
      <c r="K17" s="14">
        <v>24303000</v>
      </c>
      <c r="L17" s="14"/>
      <c r="M17" s="14">
        <v>0</v>
      </c>
      <c r="N17" s="14">
        <v>0</v>
      </c>
      <c r="O17" s="14">
        <v>13194196.699999999</v>
      </c>
      <c r="P17" s="14">
        <v>13194196.699999999</v>
      </c>
      <c r="Q17" s="14">
        <v>0</v>
      </c>
      <c r="R17" s="14">
        <v>0</v>
      </c>
      <c r="S17" s="14">
        <v>2653253.37</v>
      </c>
      <c r="T17" s="14">
        <v>2653253.37</v>
      </c>
      <c r="U17" s="14">
        <v>12604360.380000001</v>
      </c>
      <c r="V17" s="14"/>
      <c r="W17" s="14">
        <v>41076104.530000001</v>
      </c>
      <c r="X17" s="14">
        <v>17253601.190000001</v>
      </c>
      <c r="Y17" s="14">
        <v>3602151.98</v>
      </c>
      <c r="Z17" s="14">
        <v>2003903.19</v>
      </c>
      <c r="AA17" s="14">
        <v>14244092.609999999</v>
      </c>
      <c r="AB17" s="14">
        <v>4410428.1500000004</v>
      </c>
      <c r="AC17" s="14">
        <v>707401.82</v>
      </c>
      <c r="AD17" s="14">
        <v>702764.07</v>
      </c>
      <c r="AE17" s="14">
        <v>0</v>
      </c>
      <c r="AF17" s="14">
        <v>0</v>
      </c>
      <c r="AG17" s="14">
        <v>1402800.94</v>
      </c>
      <c r="AH17" s="14">
        <v>50554.21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5432.95</v>
      </c>
      <c r="AT17" s="14">
        <v>0</v>
      </c>
      <c r="AU17" s="14">
        <v>109716.01</v>
      </c>
      <c r="AV17" s="14">
        <v>82621.59</v>
      </c>
      <c r="AW17" s="14">
        <v>206417.65</v>
      </c>
      <c r="AX17" s="14">
        <v>206227.48</v>
      </c>
      <c r="AY17" s="14">
        <v>196129.51</v>
      </c>
      <c r="AZ17" s="14">
        <v>16079.94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20474143.489999998</v>
      </c>
      <c r="BH17" s="14">
        <v>7472578.6200000001</v>
      </c>
      <c r="BI17" s="14">
        <v>5745.59</v>
      </c>
      <c r="BJ17" s="14">
        <v>9.19</v>
      </c>
      <c r="BK17" s="14">
        <v>176196.81</v>
      </c>
      <c r="BL17" s="14">
        <v>34571.68</v>
      </c>
      <c r="BM17" s="14">
        <v>0</v>
      </c>
      <c r="BN17" s="14">
        <v>0</v>
      </c>
      <c r="BO17" s="14">
        <v>0</v>
      </c>
      <c r="BP17" s="14">
        <v>0</v>
      </c>
      <c r="BQ17" s="14">
        <v>2146524.62</v>
      </c>
      <c r="BR17" s="14">
        <v>2132890.96</v>
      </c>
      <c r="BS17" s="14">
        <v>72408.460000000006</v>
      </c>
      <c r="BT17" s="14">
        <v>1754.17</v>
      </c>
      <c r="BU17" s="14">
        <v>0</v>
      </c>
      <c r="BV17" s="14">
        <v>0</v>
      </c>
      <c r="BW17" s="14">
        <v>206072.32000000001</v>
      </c>
      <c r="BX17" s="14">
        <v>206054.81</v>
      </c>
      <c r="BY17" s="14">
        <v>1036427.7</v>
      </c>
      <c r="BZ17" s="14">
        <v>744852.59</v>
      </c>
      <c r="CA17" s="14">
        <v>3643375.49</v>
      </c>
      <c r="CB17" s="14">
        <v>3120133.4</v>
      </c>
      <c r="CC17" s="14">
        <v>16830767.989999998</v>
      </c>
      <c r="CD17" s="14">
        <v>4352445.22</v>
      </c>
      <c r="CE17" s="11">
        <f t="shared" si="2"/>
        <v>2.4405365550998845</v>
      </c>
      <c r="CF17" s="11">
        <f t="shared" si="3"/>
        <v>3.9641167936399673</v>
      </c>
      <c r="CG17" s="13"/>
      <c r="CH17" s="13"/>
      <c r="CI17" s="20"/>
      <c r="CJ17" s="20"/>
      <c r="CK17" s="20"/>
      <c r="CL17" s="15"/>
      <c r="CM17" s="19"/>
      <c r="CN17" s="17"/>
      <c r="CO17" s="17"/>
    </row>
    <row r="18" spans="1:93" s="12" customFormat="1" x14ac:dyDescent="0.25">
      <c r="A18" s="9">
        <v>9</v>
      </c>
      <c r="B18" s="10">
        <v>46276</v>
      </c>
      <c r="C18" s="14">
        <v>2453718.98</v>
      </c>
      <c r="D18" s="14">
        <v>1881404.63</v>
      </c>
      <c r="E18" s="14">
        <v>23572047.48</v>
      </c>
      <c r="F18" s="14">
        <v>0</v>
      </c>
      <c r="G18" s="14">
        <v>7247045.6100000003</v>
      </c>
      <c r="H18" s="14">
        <v>0</v>
      </c>
      <c r="I18" s="14">
        <v>0</v>
      </c>
      <c r="J18" s="14"/>
      <c r="K18" s="14">
        <v>4753000</v>
      </c>
      <c r="L18" s="14"/>
      <c r="M18" s="14">
        <v>0</v>
      </c>
      <c r="N18" s="14">
        <v>0</v>
      </c>
      <c r="O18" s="14">
        <v>13259140.1</v>
      </c>
      <c r="P18" s="14">
        <v>13259140.1</v>
      </c>
      <c r="Q18" s="14">
        <v>0</v>
      </c>
      <c r="R18" s="14">
        <v>0</v>
      </c>
      <c r="S18" s="14">
        <v>2280501.02</v>
      </c>
      <c r="T18" s="14">
        <v>2280501.02</v>
      </c>
      <c r="U18" s="14">
        <v>12787131.01</v>
      </c>
      <c r="V18" s="14"/>
      <c r="W18" s="14">
        <v>40778322.170000002</v>
      </c>
      <c r="X18" s="14">
        <v>17421045.75</v>
      </c>
      <c r="Y18" s="14">
        <v>3589233.06</v>
      </c>
      <c r="Z18" s="14">
        <v>2016426.3</v>
      </c>
      <c r="AA18" s="14">
        <v>14180162.74</v>
      </c>
      <c r="AB18" s="14">
        <v>4445581.5599999996</v>
      </c>
      <c r="AC18" s="14">
        <v>700656.1</v>
      </c>
      <c r="AD18" s="14">
        <v>696037.88</v>
      </c>
      <c r="AE18" s="14">
        <v>0</v>
      </c>
      <c r="AF18" s="14">
        <v>0</v>
      </c>
      <c r="AG18" s="14">
        <v>1390677.39</v>
      </c>
      <c r="AH18" s="14">
        <v>50778.76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3682.26</v>
      </c>
      <c r="AT18" s="14">
        <v>0</v>
      </c>
      <c r="AU18" s="14">
        <v>133877.21</v>
      </c>
      <c r="AV18" s="14">
        <v>83268.12</v>
      </c>
      <c r="AW18" s="14">
        <v>217338.5</v>
      </c>
      <c r="AX18" s="14">
        <v>217252.14</v>
      </c>
      <c r="AY18" s="14">
        <v>196844.47</v>
      </c>
      <c r="AZ18" s="14">
        <v>16157.46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20412471.719999999</v>
      </c>
      <c r="BH18" s="14">
        <v>7525502.2400000002</v>
      </c>
      <c r="BI18" s="14">
        <v>5642.13</v>
      </c>
      <c r="BJ18" s="14">
        <v>9.24</v>
      </c>
      <c r="BK18" s="14">
        <v>162849.45000000001</v>
      </c>
      <c r="BL18" s="14">
        <v>33259.199999999997</v>
      </c>
      <c r="BM18" s="14">
        <v>0</v>
      </c>
      <c r="BN18" s="14">
        <v>0</v>
      </c>
      <c r="BO18" s="14">
        <v>0</v>
      </c>
      <c r="BP18" s="14">
        <v>0</v>
      </c>
      <c r="BQ18" s="14">
        <v>2639171.81</v>
      </c>
      <c r="BR18" s="14">
        <v>2618987.17</v>
      </c>
      <c r="BS18" s="14">
        <v>72415.429999999993</v>
      </c>
      <c r="BT18" s="14">
        <v>1761.15</v>
      </c>
      <c r="BU18" s="14">
        <v>0</v>
      </c>
      <c r="BV18" s="14">
        <v>0</v>
      </c>
      <c r="BW18" s="14">
        <v>217571.18</v>
      </c>
      <c r="BX18" s="14">
        <v>217368.48</v>
      </c>
      <c r="BY18" s="14">
        <v>507625.41</v>
      </c>
      <c r="BZ18" s="14">
        <v>232062.14</v>
      </c>
      <c r="CA18" s="14">
        <v>3605275.41</v>
      </c>
      <c r="CB18" s="14">
        <v>3103447.39</v>
      </c>
      <c r="CC18" s="14">
        <v>16807196.300000001</v>
      </c>
      <c r="CD18" s="14">
        <v>4422054.8499999996</v>
      </c>
      <c r="CE18" s="11">
        <f t="shared" si="2"/>
        <v>2.4262417979850692</v>
      </c>
      <c r="CF18" s="11">
        <f t="shared" si="3"/>
        <v>3.9395815612734886</v>
      </c>
      <c r="CG18" s="13"/>
      <c r="CH18" s="13"/>
      <c r="CI18" s="20"/>
      <c r="CJ18" s="20"/>
      <c r="CK18" s="20"/>
      <c r="CL18" s="15"/>
      <c r="CM18" s="19"/>
      <c r="CN18" s="17"/>
      <c r="CO18" s="17"/>
    </row>
    <row r="19" spans="1:93" s="12" customFormat="1" x14ac:dyDescent="0.25">
      <c r="A19" s="9">
        <v>10</v>
      </c>
      <c r="B19" s="10">
        <v>46277</v>
      </c>
      <c r="C19" s="14">
        <v>2470473.92</v>
      </c>
      <c r="D19" s="14">
        <v>1795254.94</v>
      </c>
      <c r="E19" s="14">
        <v>3222171.92</v>
      </c>
      <c r="F19" s="14">
        <v>0</v>
      </c>
      <c r="G19" s="14">
        <v>7249742.9400000004</v>
      </c>
      <c r="H19" s="14">
        <v>0</v>
      </c>
      <c r="I19" s="14">
        <v>0</v>
      </c>
      <c r="J19" s="14"/>
      <c r="K19" s="14">
        <v>24502000</v>
      </c>
      <c r="L19" s="14"/>
      <c r="M19" s="14">
        <v>0</v>
      </c>
      <c r="N19" s="14">
        <v>0</v>
      </c>
      <c r="O19" s="14">
        <v>13221380.300000001</v>
      </c>
      <c r="P19" s="14">
        <v>13221380.300000001</v>
      </c>
      <c r="Q19" s="14">
        <v>0</v>
      </c>
      <c r="R19" s="14">
        <v>0</v>
      </c>
      <c r="S19" s="14">
        <v>2437308.25</v>
      </c>
      <c r="T19" s="14">
        <v>2437308.25</v>
      </c>
      <c r="U19" s="14">
        <v>12787131.01</v>
      </c>
      <c r="V19" s="14"/>
      <c r="W19" s="14">
        <v>40315946.32</v>
      </c>
      <c r="X19" s="14">
        <v>17453943.489999998</v>
      </c>
      <c r="Y19" s="14">
        <v>3558568.54</v>
      </c>
      <c r="Z19" s="14">
        <v>2012024.73</v>
      </c>
      <c r="AA19" s="14">
        <v>14029456.26</v>
      </c>
      <c r="AB19" s="14">
        <v>4402684.34</v>
      </c>
      <c r="AC19" s="14">
        <v>870418.91</v>
      </c>
      <c r="AD19" s="14">
        <v>865823.18</v>
      </c>
      <c r="AE19" s="14">
        <v>21.19</v>
      </c>
      <c r="AF19" s="14">
        <v>0</v>
      </c>
      <c r="AG19" s="14">
        <v>1370459.41</v>
      </c>
      <c r="AH19" s="14">
        <v>50653.5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3682.26</v>
      </c>
      <c r="AT19" s="14">
        <v>0</v>
      </c>
      <c r="AU19" s="14">
        <v>110935.79</v>
      </c>
      <c r="AV19" s="14">
        <v>82893.88</v>
      </c>
      <c r="AW19" s="14">
        <v>301203.15999999997</v>
      </c>
      <c r="AX19" s="14">
        <v>301059.25</v>
      </c>
      <c r="AY19" s="14">
        <v>196374.93</v>
      </c>
      <c r="AZ19" s="14">
        <v>16111.95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20441120.460000001</v>
      </c>
      <c r="BH19" s="14">
        <v>7731250.8300000001</v>
      </c>
      <c r="BI19" s="14">
        <v>5538.84</v>
      </c>
      <c r="BJ19" s="14">
        <v>9.16</v>
      </c>
      <c r="BK19" s="14">
        <v>151546.19</v>
      </c>
      <c r="BL19" s="14">
        <v>28054.35</v>
      </c>
      <c r="BM19" s="14">
        <v>0</v>
      </c>
      <c r="BN19" s="14">
        <v>0</v>
      </c>
      <c r="BO19" s="14">
        <v>0</v>
      </c>
      <c r="BP19" s="14">
        <v>0</v>
      </c>
      <c r="BQ19" s="14">
        <v>2896917.23</v>
      </c>
      <c r="BR19" s="14">
        <v>2714662.85</v>
      </c>
      <c r="BS19" s="14">
        <v>62106.99</v>
      </c>
      <c r="BT19" s="14">
        <v>1757.45</v>
      </c>
      <c r="BU19" s="14">
        <v>0</v>
      </c>
      <c r="BV19" s="14">
        <v>0</v>
      </c>
      <c r="BW19" s="14">
        <v>301664.53000000003</v>
      </c>
      <c r="BX19" s="14">
        <v>301289.94</v>
      </c>
      <c r="BY19" s="14">
        <v>488003.7</v>
      </c>
      <c r="BZ19" s="14">
        <v>226710.95</v>
      </c>
      <c r="CA19" s="14">
        <v>3905777.48</v>
      </c>
      <c r="CB19" s="14">
        <v>3272484.7</v>
      </c>
      <c r="CC19" s="14">
        <v>16535342.98</v>
      </c>
      <c r="CD19" s="14">
        <v>4458766.13</v>
      </c>
      <c r="CE19" s="11">
        <f t="shared" si="2"/>
        <v>2.4381681328753424</v>
      </c>
      <c r="CF19" s="11">
        <f t="shared" si="3"/>
        <v>3.9145232068944598</v>
      </c>
      <c r="CG19" s="13"/>
      <c r="CH19" s="13"/>
      <c r="CI19" s="20"/>
      <c r="CJ19" s="20"/>
      <c r="CK19" s="20"/>
      <c r="CL19" s="15"/>
      <c r="CM19" s="19"/>
      <c r="CN19" s="17"/>
      <c r="CO19" s="17"/>
    </row>
    <row r="20" spans="1:93" s="12" customFormat="1" x14ac:dyDescent="0.25">
      <c r="A20" s="9">
        <v>11</v>
      </c>
      <c r="B20" s="10">
        <v>46280</v>
      </c>
      <c r="C20" s="14">
        <v>2340553.7799999998</v>
      </c>
      <c r="D20" s="14">
        <v>1684443.78</v>
      </c>
      <c r="E20" s="14">
        <v>23399699.640000001</v>
      </c>
      <c r="F20" s="14">
        <v>0</v>
      </c>
      <c r="G20" s="14">
        <v>7257860.1600000001</v>
      </c>
      <c r="H20" s="14">
        <v>0</v>
      </c>
      <c r="I20" s="14">
        <v>0</v>
      </c>
      <c r="J20" s="14"/>
      <c r="K20" s="14">
        <v>4502000</v>
      </c>
      <c r="L20" s="14"/>
      <c r="M20" s="14">
        <v>0</v>
      </c>
      <c r="N20" s="14">
        <v>0</v>
      </c>
      <c r="O20" s="14">
        <v>13209844.4</v>
      </c>
      <c r="P20" s="14">
        <v>13209844.4</v>
      </c>
      <c r="Q20" s="14">
        <v>0</v>
      </c>
      <c r="R20" s="14">
        <v>0</v>
      </c>
      <c r="S20" s="14">
        <v>2723840</v>
      </c>
      <c r="T20" s="14">
        <v>2723840</v>
      </c>
      <c r="U20" s="14">
        <v>12787131.01</v>
      </c>
      <c r="V20" s="14"/>
      <c r="W20" s="14">
        <v>40646666.960000001</v>
      </c>
      <c r="X20" s="14">
        <v>17618128.18</v>
      </c>
      <c r="Y20" s="14">
        <v>3561869.16</v>
      </c>
      <c r="Z20" s="14">
        <v>2018956.01</v>
      </c>
      <c r="AA20" s="14">
        <v>14096583.85</v>
      </c>
      <c r="AB20" s="14">
        <v>4427334.58</v>
      </c>
      <c r="AC20" s="14">
        <v>1026347.8</v>
      </c>
      <c r="AD20" s="14">
        <v>1021774.13</v>
      </c>
      <c r="AE20" s="14">
        <v>0</v>
      </c>
      <c r="AF20" s="14">
        <v>0</v>
      </c>
      <c r="AG20" s="14">
        <v>1456261.58</v>
      </c>
      <c r="AH20" s="14">
        <v>81612.42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3697.65</v>
      </c>
      <c r="AT20" s="14">
        <v>0</v>
      </c>
      <c r="AU20" s="14">
        <v>111881.99</v>
      </c>
      <c r="AV20" s="14">
        <v>82862.649999999994</v>
      </c>
      <c r="AW20" s="14">
        <v>317108.59000000003</v>
      </c>
      <c r="AX20" s="14">
        <v>317025.83</v>
      </c>
      <c r="AY20" s="14">
        <v>196488.64</v>
      </c>
      <c r="AZ20" s="14">
        <v>16098.43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20770239.239999998</v>
      </c>
      <c r="BH20" s="14">
        <v>7965664.04</v>
      </c>
      <c r="BI20" s="14">
        <v>5787.77</v>
      </c>
      <c r="BJ20" s="14">
        <v>9.41</v>
      </c>
      <c r="BK20" s="14">
        <v>171902.54</v>
      </c>
      <c r="BL20" s="14">
        <v>33238.31</v>
      </c>
      <c r="BM20" s="14">
        <v>0</v>
      </c>
      <c r="BN20" s="14">
        <v>0</v>
      </c>
      <c r="BO20" s="14">
        <v>0</v>
      </c>
      <c r="BP20" s="14">
        <v>0</v>
      </c>
      <c r="BQ20" s="14">
        <v>2741916.99</v>
      </c>
      <c r="BR20" s="14">
        <v>2695118.9</v>
      </c>
      <c r="BS20" s="14">
        <v>62106.82</v>
      </c>
      <c r="BT20" s="14">
        <v>1757.28</v>
      </c>
      <c r="BU20" s="14">
        <v>0</v>
      </c>
      <c r="BV20" s="14">
        <v>0</v>
      </c>
      <c r="BW20" s="14">
        <v>318415.73</v>
      </c>
      <c r="BX20" s="14">
        <v>317679.40000000002</v>
      </c>
      <c r="BY20" s="14">
        <v>617158.46</v>
      </c>
      <c r="BZ20" s="14">
        <v>261296.06</v>
      </c>
      <c r="CA20" s="14">
        <v>3917288.31</v>
      </c>
      <c r="CB20" s="14">
        <v>3309099.36</v>
      </c>
      <c r="CC20" s="14">
        <v>16852950.940000001</v>
      </c>
      <c r="CD20" s="14">
        <v>4656564.68</v>
      </c>
      <c r="CE20" s="11">
        <f t="shared" si="2"/>
        <v>2.4118427155404749</v>
      </c>
      <c r="CF20" s="11">
        <f t="shared" si="3"/>
        <v>3.783503374423224</v>
      </c>
      <c r="CG20" s="13"/>
      <c r="CH20" s="13"/>
      <c r="CI20" s="20"/>
      <c r="CJ20" s="20"/>
      <c r="CK20" s="20"/>
      <c r="CL20" s="15"/>
      <c r="CM20" s="19"/>
      <c r="CN20" s="17"/>
      <c r="CO20" s="17"/>
    </row>
    <row r="21" spans="1:93" s="12" customFormat="1" x14ac:dyDescent="0.25">
      <c r="A21" s="9">
        <v>12</v>
      </c>
      <c r="B21" s="10">
        <v>46281</v>
      </c>
      <c r="C21" s="14">
        <v>2224683.44</v>
      </c>
      <c r="D21" s="14">
        <v>1577340.37</v>
      </c>
      <c r="E21" s="14">
        <v>23363743.739999998</v>
      </c>
      <c r="F21" s="14">
        <v>0</v>
      </c>
      <c r="G21" s="14">
        <v>7265586.3700000001</v>
      </c>
      <c r="H21" s="14">
        <v>0</v>
      </c>
      <c r="I21" s="14">
        <v>0</v>
      </c>
      <c r="J21" s="14"/>
      <c r="K21" s="14">
        <v>4502000</v>
      </c>
      <c r="L21" s="14"/>
      <c r="M21" s="14">
        <v>0</v>
      </c>
      <c r="N21" s="14">
        <v>0</v>
      </c>
      <c r="O21" s="14">
        <v>13213827.5</v>
      </c>
      <c r="P21" s="14">
        <v>13213827.5</v>
      </c>
      <c r="Q21" s="14">
        <v>0</v>
      </c>
      <c r="R21" s="14">
        <v>0</v>
      </c>
      <c r="S21" s="14">
        <v>2441824.83</v>
      </c>
      <c r="T21" s="14">
        <v>2441824.83</v>
      </c>
      <c r="U21" s="14">
        <v>12787131.01</v>
      </c>
      <c r="V21" s="14"/>
      <c r="W21" s="14">
        <v>40224534.869999997</v>
      </c>
      <c r="X21" s="14">
        <v>17232992.699999999</v>
      </c>
      <c r="Y21" s="14">
        <v>3566426.63</v>
      </c>
      <c r="Z21" s="14">
        <v>2014693.08</v>
      </c>
      <c r="AA21" s="14">
        <v>14036421.199999999</v>
      </c>
      <c r="AB21" s="14">
        <v>4403446.0199999996</v>
      </c>
      <c r="AC21" s="14">
        <v>766503.71</v>
      </c>
      <c r="AD21" s="14">
        <v>761955.13</v>
      </c>
      <c r="AE21" s="14">
        <v>0</v>
      </c>
      <c r="AF21" s="14">
        <v>0</v>
      </c>
      <c r="AG21" s="14">
        <v>1461387.46</v>
      </c>
      <c r="AH21" s="14">
        <v>81591.48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3690.64</v>
      </c>
      <c r="AT21" s="14">
        <v>0</v>
      </c>
      <c r="AU21" s="14">
        <v>106428.35</v>
      </c>
      <c r="AV21" s="14">
        <v>83051.63</v>
      </c>
      <c r="AW21" s="14">
        <v>259616.69</v>
      </c>
      <c r="AX21" s="14">
        <v>259546.12</v>
      </c>
      <c r="AY21" s="14">
        <v>196496.42</v>
      </c>
      <c r="AZ21" s="14">
        <v>16102.48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20396971.09</v>
      </c>
      <c r="BH21" s="14">
        <v>7620385.9299999997</v>
      </c>
      <c r="BI21" s="14">
        <v>5497.27</v>
      </c>
      <c r="BJ21" s="14">
        <v>1.5</v>
      </c>
      <c r="BK21" s="14">
        <v>182700.11</v>
      </c>
      <c r="BL21" s="14">
        <v>32276.47</v>
      </c>
      <c r="BM21" s="14">
        <v>0</v>
      </c>
      <c r="BN21" s="14">
        <v>0</v>
      </c>
      <c r="BO21" s="14">
        <v>0</v>
      </c>
      <c r="BP21" s="14">
        <v>0</v>
      </c>
      <c r="BQ21" s="14">
        <v>2715233.09</v>
      </c>
      <c r="BR21" s="14">
        <v>2697080.5</v>
      </c>
      <c r="BS21" s="14">
        <v>68463.97</v>
      </c>
      <c r="BT21" s="14">
        <v>8114.44</v>
      </c>
      <c r="BU21" s="14">
        <v>0</v>
      </c>
      <c r="BV21" s="14">
        <v>0</v>
      </c>
      <c r="BW21" s="14">
        <v>259832.64</v>
      </c>
      <c r="BX21" s="14">
        <v>259654.09</v>
      </c>
      <c r="BY21" s="14">
        <v>484655.03</v>
      </c>
      <c r="BZ21" s="14">
        <v>214221.62</v>
      </c>
      <c r="CA21" s="14">
        <v>3716382.11</v>
      </c>
      <c r="CB21" s="14">
        <v>3211348.62</v>
      </c>
      <c r="CC21" s="14">
        <v>16680588.98</v>
      </c>
      <c r="CD21" s="14">
        <v>4409037.3099999996</v>
      </c>
      <c r="CE21" s="11">
        <f t="shared" si="2"/>
        <v>2.4114577080119384</v>
      </c>
      <c r="CF21" s="11">
        <f t="shared" si="3"/>
        <v>3.9085613226529943</v>
      </c>
      <c r="CG21" s="13"/>
      <c r="CH21" s="13"/>
      <c r="CI21" s="20"/>
      <c r="CJ21" s="20"/>
      <c r="CK21" s="20"/>
      <c r="CL21" s="15"/>
      <c r="CM21" s="19"/>
      <c r="CN21" s="17"/>
      <c r="CO21" s="17"/>
    </row>
    <row r="22" spans="1:93" s="12" customFormat="1" x14ac:dyDescent="0.25">
      <c r="A22" s="9">
        <v>13</v>
      </c>
      <c r="B22" s="10">
        <v>46282</v>
      </c>
      <c r="C22" s="14">
        <v>2124334.7400000002</v>
      </c>
      <c r="D22" s="14">
        <v>1479121.53</v>
      </c>
      <c r="E22" s="14">
        <v>23147970.260000002</v>
      </c>
      <c r="F22" s="14">
        <v>0</v>
      </c>
      <c r="G22" s="14">
        <v>7268279.1299999999</v>
      </c>
      <c r="H22" s="14">
        <v>0</v>
      </c>
      <c r="I22" s="14">
        <v>0</v>
      </c>
      <c r="J22" s="14"/>
      <c r="K22" s="14">
        <v>4502000</v>
      </c>
      <c r="L22" s="14"/>
      <c r="M22" s="14">
        <v>0</v>
      </c>
      <c r="N22" s="14">
        <v>0</v>
      </c>
      <c r="O22" s="14">
        <v>13217127</v>
      </c>
      <c r="P22" s="14">
        <v>13217127</v>
      </c>
      <c r="Q22" s="14">
        <v>0</v>
      </c>
      <c r="R22" s="14">
        <v>0</v>
      </c>
      <c r="S22" s="14">
        <v>2502570.04</v>
      </c>
      <c r="T22" s="14">
        <v>2502570.04</v>
      </c>
      <c r="U22" s="14">
        <v>12787131.01</v>
      </c>
      <c r="V22" s="14"/>
      <c r="W22" s="14">
        <v>39975150.159999996</v>
      </c>
      <c r="X22" s="14">
        <v>17198818.579999998</v>
      </c>
      <c r="Y22" s="14">
        <v>3574537.32</v>
      </c>
      <c r="Z22" s="14">
        <v>2021391.19</v>
      </c>
      <c r="AA22" s="14">
        <v>13794359.550000001</v>
      </c>
      <c r="AB22" s="14">
        <v>4370280.13</v>
      </c>
      <c r="AC22" s="14">
        <v>799035.81</v>
      </c>
      <c r="AD22" s="14">
        <v>794514.63</v>
      </c>
      <c r="AE22" s="14">
        <v>27.22</v>
      </c>
      <c r="AF22" s="14">
        <v>0</v>
      </c>
      <c r="AG22" s="14">
        <v>1496104.25</v>
      </c>
      <c r="AH22" s="14">
        <v>81603.759999999995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3690.64</v>
      </c>
      <c r="AT22" s="14">
        <v>0</v>
      </c>
      <c r="AU22" s="14">
        <v>110948.63</v>
      </c>
      <c r="AV22" s="14">
        <v>84967.05</v>
      </c>
      <c r="AW22" s="14">
        <v>341931.34</v>
      </c>
      <c r="AX22" s="14">
        <v>341845.26</v>
      </c>
      <c r="AY22" s="14">
        <v>230102.54</v>
      </c>
      <c r="AZ22" s="14">
        <v>16107.55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20350737.300000001</v>
      </c>
      <c r="BH22" s="14">
        <v>7710709.5599999996</v>
      </c>
      <c r="BI22" s="14">
        <v>5372.33</v>
      </c>
      <c r="BJ22" s="14">
        <v>1.5</v>
      </c>
      <c r="BK22" s="14">
        <v>177249.96</v>
      </c>
      <c r="BL22" s="14">
        <v>39105.42</v>
      </c>
      <c r="BM22" s="14">
        <v>0</v>
      </c>
      <c r="BN22" s="14">
        <v>0</v>
      </c>
      <c r="BO22" s="14">
        <v>0</v>
      </c>
      <c r="BP22" s="14">
        <v>0</v>
      </c>
      <c r="BQ22" s="14">
        <v>2758422.23</v>
      </c>
      <c r="BR22" s="14">
        <v>2743479.85</v>
      </c>
      <c r="BS22" s="14">
        <v>68467.789999999994</v>
      </c>
      <c r="BT22" s="14">
        <v>8118.26</v>
      </c>
      <c r="BU22" s="14">
        <v>0</v>
      </c>
      <c r="BV22" s="14">
        <v>0</v>
      </c>
      <c r="BW22" s="14">
        <v>341899.76</v>
      </c>
      <c r="BX22" s="14">
        <v>341829.47</v>
      </c>
      <c r="BY22" s="14">
        <v>455833.02</v>
      </c>
      <c r="BZ22" s="14">
        <v>217678.49</v>
      </c>
      <c r="CA22" s="14">
        <v>3807245.09</v>
      </c>
      <c r="CB22" s="14">
        <v>3350212.98</v>
      </c>
      <c r="CC22" s="14">
        <v>16543492.199999999</v>
      </c>
      <c r="CD22" s="14">
        <v>4360496.58</v>
      </c>
      <c r="CE22" s="11">
        <f t="shared" si="2"/>
        <v>2.4163670932791321</v>
      </c>
      <c r="CF22" s="11">
        <f t="shared" si="3"/>
        <v>3.9442339340167534</v>
      </c>
      <c r="CG22" s="13"/>
      <c r="CH22" s="13"/>
      <c r="CI22" s="20"/>
      <c r="CJ22" s="20"/>
      <c r="CK22" s="20"/>
      <c r="CL22" s="15"/>
      <c r="CM22" s="19"/>
      <c r="CN22" s="17"/>
      <c r="CO22" s="17"/>
    </row>
    <row r="23" spans="1:93" s="12" customFormat="1" x14ac:dyDescent="0.25">
      <c r="A23" s="9">
        <v>14</v>
      </c>
      <c r="B23" s="10">
        <v>46283</v>
      </c>
      <c r="C23" s="14">
        <v>2079541.15</v>
      </c>
      <c r="D23" s="14">
        <v>1400973.97</v>
      </c>
      <c r="E23" s="14">
        <v>15257204.699999999</v>
      </c>
      <c r="F23" s="14">
        <v>0</v>
      </c>
      <c r="G23" s="14">
        <v>7270985.9699999997</v>
      </c>
      <c r="H23" s="14">
        <v>0</v>
      </c>
      <c r="I23" s="14">
        <v>0</v>
      </c>
      <c r="J23" s="14"/>
      <c r="K23" s="14">
        <v>12502000</v>
      </c>
      <c r="L23" s="14"/>
      <c r="M23" s="14">
        <v>0</v>
      </c>
      <c r="N23" s="14">
        <v>0</v>
      </c>
      <c r="O23" s="14">
        <v>13204380.800000001</v>
      </c>
      <c r="P23" s="14">
        <v>13204380.800000001</v>
      </c>
      <c r="Q23" s="14">
        <v>0</v>
      </c>
      <c r="R23" s="14">
        <v>0</v>
      </c>
      <c r="S23" s="14">
        <v>3015056.38</v>
      </c>
      <c r="T23" s="14">
        <v>3015056.38</v>
      </c>
      <c r="U23" s="14">
        <v>12787131.01</v>
      </c>
      <c r="V23" s="14"/>
      <c r="W23" s="14">
        <v>40542038</v>
      </c>
      <c r="X23" s="14">
        <v>17620411.149999999</v>
      </c>
      <c r="Y23" s="14">
        <v>3551282.61</v>
      </c>
      <c r="Z23" s="14">
        <v>2019198.71</v>
      </c>
      <c r="AA23" s="14">
        <v>13827702.25</v>
      </c>
      <c r="AB23" s="14">
        <v>4323166.08</v>
      </c>
      <c r="AC23" s="14">
        <v>776495.33</v>
      </c>
      <c r="AD23" s="14">
        <v>771995.85</v>
      </c>
      <c r="AE23" s="14">
        <v>0</v>
      </c>
      <c r="AF23" s="14">
        <v>0</v>
      </c>
      <c r="AG23" s="14">
        <v>1447450.74</v>
      </c>
      <c r="AH23" s="14">
        <v>81520.02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1027.2</v>
      </c>
      <c r="AT23" s="14">
        <v>0</v>
      </c>
      <c r="AU23" s="14">
        <v>120010.69</v>
      </c>
      <c r="AV23" s="14">
        <v>82964.12</v>
      </c>
      <c r="AW23" s="14">
        <v>306018.56</v>
      </c>
      <c r="AX23" s="14">
        <v>305851.53999999998</v>
      </c>
      <c r="AY23" s="14">
        <v>230280.21</v>
      </c>
      <c r="AZ23" s="14">
        <v>16088.75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20260267.59</v>
      </c>
      <c r="BH23" s="14">
        <v>7600785.0700000003</v>
      </c>
      <c r="BI23" s="14">
        <v>5094.1400000000003</v>
      </c>
      <c r="BJ23" s="14">
        <v>1.6</v>
      </c>
      <c r="BK23" s="14">
        <v>173787.82</v>
      </c>
      <c r="BL23" s="14">
        <v>38642.79</v>
      </c>
      <c r="BM23" s="14">
        <v>0</v>
      </c>
      <c r="BN23" s="14">
        <v>0</v>
      </c>
      <c r="BO23" s="14">
        <v>0</v>
      </c>
      <c r="BP23" s="14">
        <v>0</v>
      </c>
      <c r="BQ23" s="14">
        <v>2185441.4500000002</v>
      </c>
      <c r="BR23" s="14">
        <v>2166346.2999999998</v>
      </c>
      <c r="BS23" s="14">
        <v>68461.08</v>
      </c>
      <c r="BT23" s="14">
        <v>8111.55</v>
      </c>
      <c r="BU23" s="14">
        <v>0</v>
      </c>
      <c r="BV23" s="14">
        <v>0</v>
      </c>
      <c r="BW23" s="14">
        <v>306558.58</v>
      </c>
      <c r="BX23" s="14">
        <v>306121.55</v>
      </c>
      <c r="BY23" s="14">
        <v>445428.79</v>
      </c>
      <c r="BZ23" s="14">
        <v>218161.42</v>
      </c>
      <c r="CA23" s="14">
        <v>3184771.86</v>
      </c>
      <c r="CB23" s="14">
        <v>2737385.2</v>
      </c>
      <c r="CC23" s="14">
        <v>17075495.73</v>
      </c>
      <c r="CD23" s="14">
        <v>4863399.87</v>
      </c>
      <c r="CE23" s="11">
        <f t="shared" si="2"/>
        <v>2.3742817567967616</v>
      </c>
      <c r="CF23" s="11">
        <f t="shared" si="3"/>
        <v>3.6230644448324991</v>
      </c>
      <c r="CG23" s="13"/>
      <c r="CH23" s="13"/>
      <c r="CI23" s="20"/>
      <c r="CJ23" s="20"/>
      <c r="CK23" s="20"/>
      <c r="CL23" s="15"/>
      <c r="CM23" s="19"/>
      <c r="CN23" s="17"/>
      <c r="CO23" s="17"/>
    </row>
    <row r="24" spans="1:93" s="12" customFormat="1" x14ac:dyDescent="0.25">
      <c r="A24" s="9">
        <v>15</v>
      </c>
      <c r="B24" s="10">
        <v>46284</v>
      </c>
      <c r="C24" s="14">
        <v>1966051.71</v>
      </c>
      <c r="D24" s="14">
        <v>1285576.54</v>
      </c>
      <c r="E24" s="14">
        <v>1001462.85</v>
      </c>
      <c r="F24" s="14">
        <v>0</v>
      </c>
      <c r="G24" s="14">
        <v>7273674.2999999998</v>
      </c>
      <c r="H24" s="14">
        <v>0</v>
      </c>
      <c r="I24" s="14">
        <v>0</v>
      </c>
      <c r="J24" s="14"/>
      <c r="K24" s="14">
        <v>26402000</v>
      </c>
      <c r="L24" s="14"/>
      <c r="M24" s="14">
        <v>0</v>
      </c>
      <c r="N24" s="14">
        <v>0</v>
      </c>
      <c r="O24" s="14">
        <v>13198792.4</v>
      </c>
      <c r="P24" s="14">
        <v>13198792.4</v>
      </c>
      <c r="Q24" s="14">
        <v>0</v>
      </c>
      <c r="R24" s="14">
        <v>0</v>
      </c>
      <c r="S24" s="14">
        <v>2456518.16</v>
      </c>
      <c r="T24" s="14">
        <v>2456518.16</v>
      </c>
      <c r="U24" s="14">
        <v>12787131.01</v>
      </c>
      <c r="V24" s="14"/>
      <c r="W24" s="14">
        <v>39511368.399999999</v>
      </c>
      <c r="X24" s="14">
        <v>16940887.100000001</v>
      </c>
      <c r="Y24" s="14">
        <v>3540383.84</v>
      </c>
      <c r="Z24" s="14">
        <v>2010620.92</v>
      </c>
      <c r="AA24" s="14">
        <v>13701270.699999999</v>
      </c>
      <c r="AB24" s="14">
        <v>4274456.54</v>
      </c>
      <c r="AC24" s="14">
        <v>823715.58</v>
      </c>
      <c r="AD24" s="14">
        <v>819237.51</v>
      </c>
      <c r="AE24" s="14">
        <v>78.44</v>
      </c>
      <c r="AF24" s="14">
        <v>0</v>
      </c>
      <c r="AG24" s="14">
        <v>1384963.68</v>
      </c>
      <c r="AH24" s="14">
        <v>81419.100000000006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1027.2</v>
      </c>
      <c r="AT24" s="14">
        <v>0</v>
      </c>
      <c r="AU24" s="14">
        <v>112982.72</v>
      </c>
      <c r="AV24" s="14">
        <v>83545.53</v>
      </c>
      <c r="AW24" s="14">
        <v>261421.22</v>
      </c>
      <c r="AX24" s="14">
        <v>261273.27</v>
      </c>
      <c r="AY24" s="14">
        <v>232416.99</v>
      </c>
      <c r="AZ24" s="14">
        <v>16083.04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20058260.390000001</v>
      </c>
      <c r="BH24" s="14">
        <v>7546635.9100000001</v>
      </c>
      <c r="BI24" s="14">
        <v>4928.1499999999996</v>
      </c>
      <c r="BJ24" s="14">
        <v>1.52</v>
      </c>
      <c r="BK24" s="14">
        <v>169492.47</v>
      </c>
      <c r="BL24" s="14">
        <v>37162.660000000003</v>
      </c>
      <c r="BM24" s="14">
        <v>0</v>
      </c>
      <c r="BN24" s="14">
        <v>0</v>
      </c>
      <c r="BO24" s="14">
        <v>0</v>
      </c>
      <c r="BP24" s="14">
        <v>0</v>
      </c>
      <c r="BQ24" s="14">
        <v>2911083.04</v>
      </c>
      <c r="BR24" s="14">
        <v>2728099.02</v>
      </c>
      <c r="BS24" s="14">
        <v>68472.490000000005</v>
      </c>
      <c r="BT24" s="14">
        <v>8122.95</v>
      </c>
      <c r="BU24" s="14">
        <v>0</v>
      </c>
      <c r="BV24" s="14">
        <v>0</v>
      </c>
      <c r="BW24" s="14">
        <v>261212.79</v>
      </c>
      <c r="BX24" s="14">
        <v>261169.06</v>
      </c>
      <c r="BY24" s="14">
        <v>455094.7</v>
      </c>
      <c r="BZ24" s="14">
        <v>229773.48</v>
      </c>
      <c r="CA24" s="14">
        <v>3870283.63</v>
      </c>
      <c r="CB24" s="14">
        <v>3264328.69</v>
      </c>
      <c r="CC24" s="14">
        <v>16187976.76</v>
      </c>
      <c r="CD24" s="14">
        <v>4282307.22</v>
      </c>
      <c r="CE24" s="11">
        <f t="shared" si="2"/>
        <v>2.440784848272787</v>
      </c>
      <c r="CF24" s="11">
        <f t="shared" si="3"/>
        <v>3.9560186202614398</v>
      </c>
      <c r="CG24" s="13"/>
      <c r="CH24" s="13"/>
      <c r="CI24" s="20"/>
      <c r="CJ24" s="20"/>
      <c r="CK24" s="20"/>
      <c r="CL24" s="15"/>
      <c r="CM24" s="19"/>
      <c r="CN24" s="17"/>
      <c r="CO24" s="17"/>
    </row>
    <row r="25" spans="1:93" s="12" customFormat="1" x14ac:dyDescent="0.25">
      <c r="A25" s="9">
        <v>16</v>
      </c>
      <c r="B25" s="10">
        <v>46287</v>
      </c>
      <c r="C25" s="14">
        <v>1882883.48</v>
      </c>
      <c r="D25" s="14">
        <v>1233489.57</v>
      </c>
      <c r="E25" s="14">
        <v>1251925.76</v>
      </c>
      <c r="F25" s="14">
        <v>0</v>
      </c>
      <c r="G25" s="14">
        <v>7281787.0700000003</v>
      </c>
      <c r="H25" s="14">
        <v>0</v>
      </c>
      <c r="I25" s="14">
        <v>0</v>
      </c>
      <c r="J25" s="14"/>
      <c r="K25" s="14">
        <v>26402000</v>
      </c>
      <c r="L25" s="14"/>
      <c r="M25" s="14">
        <v>0</v>
      </c>
      <c r="N25" s="14">
        <v>0</v>
      </c>
      <c r="O25" s="14">
        <v>13197349.9</v>
      </c>
      <c r="P25" s="14">
        <v>13197349.9</v>
      </c>
      <c r="Q25" s="14">
        <v>0</v>
      </c>
      <c r="R25" s="14">
        <v>0</v>
      </c>
      <c r="S25" s="14">
        <v>2008281.67</v>
      </c>
      <c r="T25" s="14">
        <v>2008281.67</v>
      </c>
      <c r="U25" s="14">
        <v>12787131.01</v>
      </c>
      <c r="V25" s="14"/>
      <c r="W25" s="14">
        <v>39237096.869999997</v>
      </c>
      <c r="X25" s="14">
        <v>16439121.140000001</v>
      </c>
      <c r="Y25" s="14">
        <v>3542570.85</v>
      </c>
      <c r="Z25" s="14">
        <v>2008887.26</v>
      </c>
      <c r="AA25" s="14">
        <v>13724837.48</v>
      </c>
      <c r="AB25" s="14">
        <v>4240170.2699999996</v>
      </c>
      <c r="AC25" s="14">
        <v>904013.98</v>
      </c>
      <c r="AD25" s="14">
        <v>899502.32</v>
      </c>
      <c r="AE25" s="14">
        <v>0</v>
      </c>
      <c r="AF25" s="14">
        <v>0</v>
      </c>
      <c r="AG25" s="14">
        <v>2319351.46</v>
      </c>
      <c r="AH25" s="14">
        <v>81398.399999999994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1027.2</v>
      </c>
      <c r="AT25" s="14">
        <v>0</v>
      </c>
      <c r="AU25" s="14">
        <v>103609.46</v>
      </c>
      <c r="AV25" s="14">
        <v>83380.23</v>
      </c>
      <c r="AW25" s="14">
        <v>305788.28999999998</v>
      </c>
      <c r="AX25" s="14">
        <v>305340.27</v>
      </c>
      <c r="AY25" s="14">
        <v>231866.28</v>
      </c>
      <c r="AZ25" s="14">
        <v>16081.48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21133064.989999998</v>
      </c>
      <c r="BH25" s="14">
        <v>7634760.2400000002</v>
      </c>
      <c r="BI25" s="14">
        <v>5303.12</v>
      </c>
      <c r="BJ25" s="14">
        <v>1.5</v>
      </c>
      <c r="BK25" s="14">
        <v>174863.99</v>
      </c>
      <c r="BL25" s="14">
        <v>38526.879999999997</v>
      </c>
      <c r="BM25" s="14">
        <v>0</v>
      </c>
      <c r="BN25" s="14">
        <v>0</v>
      </c>
      <c r="BO25" s="14">
        <v>0</v>
      </c>
      <c r="BP25" s="14">
        <v>0</v>
      </c>
      <c r="BQ25" s="14">
        <v>2766796.2</v>
      </c>
      <c r="BR25" s="14">
        <v>2723685.04</v>
      </c>
      <c r="BS25" s="14">
        <v>206077.47</v>
      </c>
      <c r="BT25" s="14">
        <v>40139.620000000003</v>
      </c>
      <c r="BU25" s="14">
        <v>0</v>
      </c>
      <c r="BV25" s="14">
        <v>0</v>
      </c>
      <c r="BW25" s="14">
        <v>305099.26</v>
      </c>
      <c r="BX25" s="14">
        <v>304995.75</v>
      </c>
      <c r="BY25" s="14">
        <v>1125609.49</v>
      </c>
      <c r="BZ25" s="14">
        <v>787836.27</v>
      </c>
      <c r="CA25" s="14">
        <v>4583749.51</v>
      </c>
      <c r="CB25" s="14">
        <v>3895185.07</v>
      </c>
      <c r="CC25" s="14">
        <v>16549315.48</v>
      </c>
      <c r="CD25" s="14">
        <v>3739575.17</v>
      </c>
      <c r="CE25" s="11">
        <f t="shared" si="2"/>
        <v>2.3709196260968248</v>
      </c>
      <c r="CF25" s="11">
        <f t="shared" si="3"/>
        <v>4.3959862799067633</v>
      </c>
      <c r="CG25" s="13"/>
      <c r="CH25" s="13"/>
      <c r="CI25" s="20"/>
      <c r="CJ25" s="20"/>
      <c r="CK25" s="20"/>
      <c r="CL25" s="15"/>
      <c r="CM25" s="19"/>
      <c r="CN25" s="17"/>
      <c r="CO25" s="17"/>
    </row>
    <row r="26" spans="1:93" s="12" customFormat="1" x14ac:dyDescent="0.25">
      <c r="A26" s="9">
        <v>17</v>
      </c>
      <c r="B26" s="10">
        <v>46288</v>
      </c>
      <c r="C26" s="14">
        <v>1814831.87</v>
      </c>
      <c r="D26" s="14">
        <v>1204511.55</v>
      </c>
      <c r="E26" s="14">
        <v>1219681.31</v>
      </c>
      <c r="F26" s="14">
        <v>0</v>
      </c>
      <c r="G26" s="14">
        <v>7289254.7000000002</v>
      </c>
      <c r="H26" s="14">
        <v>0</v>
      </c>
      <c r="I26" s="14">
        <v>0</v>
      </c>
      <c r="J26" s="14"/>
      <c r="K26" s="14">
        <v>26502000</v>
      </c>
      <c r="L26" s="14"/>
      <c r="M26" s="14">
        <v>0</v>
      </c>
      <c r="N26" s="14">
        <v>0</v>
      </c>
      <c r="O26" s="14">
        <v>13218209.300000001</v>
      </c>
      <c r="P26" s="14">
        <v>13218209.300000001</v>
      </c>
      <c r="Q26" s="14">
        <v>0</v>
      </c>
      <c r="R26" s="14">
        <v>0</v>
      </c>
      <c r="S26" s="14">
        <v>1752506.79</v>
      </c>
      <c r="T26" s="14">
        <v>1752506.79</v>
      </c>
      <c r="U26" s="14">
        <v>12787131.01</v>
      </c>
      <c r="V26" s="14"/>
      <c r="W26" s="14">
        <v>39009352.960000001</v>
      </c>
      <c r="X26" s="14">
        <v>16175227.65</v>
      </c>
      <c r="Y26" s="14">
        <v>3534900.23</v>
      </c>
      <c r="Z26" s="14">
        <v>2000120.39</v>
      </c>
      <c r="AA26" s="14">
        <v>13663093.26</v>
      </c>
      <c r="AB26" s="14">
        <v>4218401.34</v>
      </c>
      <c r="AC26" s="14">
        <v>654496.43000000005</v>
      </c>
      <c r="AD26" s="14">
        <v>650012.81000000006</v>
      </c>
      <c r="AE26" s="14">
        <v>20</v>
      </c>
      <c r="AF26" s="14">
        <v>0</v>
      </c>
      <c r="AG26" s="14">
        <v>2270371.89</v>
      </c>
      <c r="AH26" s="14">
        <v>83686.58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1027.2</v>
      </c>
      <c r="AT26" s="14">
        <v>0</v>
      </c>
      <c r="AU26" s="14">
        <v>110056.59</v>
      </c>
      <c r="AV26" s="14">
        <v>83529.2</v>
      </c>
      <c r="AW26" s="14">
        <v>202017.69</v>
      </c>
      <c r="AX26" s="14">
        <v>202006</v>
      </c>
      <c r="AY26" s="14">
        <v>231896.68</v>
      </c>
      <c r="AZ26" s="14">
        <v>16105.53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20667879.98</v>
      </c>
      <c r="BH26" s="14">
        <v>7253861.8499999996</v>
      </c>
      <c r="BI26" s="14">
        <v>5111.6099999999997</v>
      </c>
      <c r="BJ26" s="14">
        <v>0.5</v>
      </c>
      <c r="BK26" s="14">
        <v>172313.39</v>
      </c>
      <c r="BL26" s="14">
        <v>31953.79</v>
      </c>
      <c r="BM26" s="14">
        <v>0</v>
      </c>
      <c r="BN26" s="14">
        <v>0</v>
      </c>
      <c r="BO26" s="14">
        <v>0</v>
      </c>
      <c r="BP26" s="14">
        <v>0</v>
      </c>
      <c r="BQ26" s="14">
        <v>2747297.37</v>
      </c>
      <c r="BR26" s="14">
        <v>2730308.48</v>
      </c>
      <c r="BS26" s="14">
        <v>206189.11</v>
      </c>
      <c r="BT26" s="14">
        <v>40251.269999999997</v>
      </c>
      <c r="BU26" s="14">
        <v>0</v>
      </c>
      <c r="BV26" s="14">
        <v>0</v>
      </c>
      <c r="BW26" s="14">
        <v>202654.75</v>
      </c>
      <c r="BX26" s="14">
        <v>202324.54</v>
      </c>
      <c r="BY26" s="14">
        <v>981720.97</v>
      </c>
      <c r="BZ26" s="14">
        <v>729876.39</v>
      </c>
      <c r="CA26" s="14">
        <v>4315287.2</v>
      </c>
      <c r="CB26" s="14">
        <v>3734714.96</v>
      </c>
      <c r="CC26" s="14">
        <v>16352592.779999999</v>
      </c>
      <c r="CD26" s="14">
        <v>3519146.89</v>
      </c>
      <c r="CE26" s="11">
        <f t="shared" si="2"/>
        <v>2.3855148528929493</v>
      </c>
      <c r="CF26" s="11">
        <f t="shared" si="3"/>
        <v>4.5963491026656182</v>
      </c>
      <c r="CG26" s="13"/>
      <c r="CH26" s="13"/>
      <c r="CI26" s="20"/>
      <c r="CJ26" s="20"/>
      <c r="CK26" s="20"/>
      <c r="CL26" s="15"/>
      <c r="CM26" s="19"/>
      <c r="CN26" s="17"/>
      <c r="CO26" s="17"/>
    </row>
    <row r="27" spans="1:93" s="12" customFormat="1" x14ac:dyDescent="0.25">
      <c r="A27" s="9">
        <v>18</v>
      </c>
      <c r="B27" s="10">
        <v>46289</v>
      </c>
      <c r="C27" s="14">
        <v>2270427.16</v>
      </c>
      <c r="D27" s="14">
        <v>1653209.23</v>
      </c>
      <c r="E27" s="14">
        <v>1693407.68</v>
      </c>
      <c r="F27" s="14">
        <v>0</v>
      </c>
      <c r="G27" s="14">
        <v>7292001.8399999999</v>
      </c>
      <c r="H27" s="14">
        <v>0</v>
      </c>
      <c r="I27" s="14">
        <v>0</v>
      </c>
      <c r="J27" s="14"/>
      <c r="K27" s="14">
        <v>25702000</v>
      </c>
      <c r="L27" s="14"/>
      <c r="M27" s="14">
        <v>0</v>
      </c>
      <c r="N27" s="14">
        <v>0</v>
      </c>
      <c r="O27" s="14">
        <v>13231119.9</v>
      </c>
      <c r="P27" s="14">
        <v>13231119.9</v>
      </c>
      <c r="Q27" s="14">
        <v>0</v>
      </c>
      <c r="R27" s="14">
        <v>0</v>
      </c>
      <c r="S27" s="14">
        <v>1951309.49</v>
      </c>
      <c r="T27" s="14">
        <v>1951309.49</v>
      </c>
      <c r="U27" s="14">
        <v>12787131.01</v>
      </c>
      <c r="V27" s="14"/>
      <c r="W27" s="14">
        <v>39353135.07</v>
      </c>
      <c r="X27" s="14">
        <v>16835638.620000001</v>
      </c>
      <c r="Y27" s="14">
        <v>3518865.02</v>
      </c>
      <c r="Z27" s="14">
        <v>2005712.15</v>
      </c>
      <c r="AA27" s="14">
        <v>13559082.439999999</v>
      </c>
      <c r="AB27" s="14">
        <v>4245827.2699999996</v>
      </c>
      <c r="AC27" s="14">
        <v>749414.40000000002</v>
      </c>
      <c r="AD27" s="14">
        <v>744948.37</v>
      </c>
      <c r="AE27" s="14">
        <v>25.35</v>
      </c>
      <c r="AF27" s="14">
        <v>0</v>
      </c>
      <c r="AG27" s="14">
        <v>2378052.2400000002</v>
      </c>
      <c r="AH27" s="14">
        <v>83756.28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1027.2</v>
      </c>
      <c r="AT27" s="14">
        <v>0</v>
      </c>
      <c r="AU27" s="14">
        <v>109200.07</v>
      </c>
      <c r="AV27" s="14">
        <v>83602.7</v>
      </c>
      <c r="AW27" s="14">
        <v>276204.63</v>
      </c>
      <c r="AX27" s="14">
        <v>276035.03999999998</v>
      </c>
      <c r="AY27" s="14">
        <v>232415.03</v>
      </c>
      <c r="AZ27" s="14">
        <v>16123.86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20824286.379999999</v>
      </c>
      <c r="BH27" s="14">
        <v>7456005.6699999999</v>
      </c>
      <c r="BI27" s="14">
        <v>5061.13</v>
      </c>
      <c r="BJ27" s="14">
        <v>0.5</v>
      </c>
      <c r="BK27" s="14">
        <v>162481.67000000001</v>
      </c>
      <c r="BL27" s="14">
        <v>33988.17</v>
      </c>
      <c r="BM27" s="14">
        <v>0</v>
      </c>
      <c r="BN27" s="14">
        <v>0</v>
      </c>
      <c r="BO27" s="14">
        <v>0</v>
      </c>
      <c r="BP27" s="14">
        <v>0</v>
      </c>
      <c r="BQ27" s="14">
        <v>2805479.48</v>
      </c>
      <c r="BR27" s="14">
        <v>2789123.03</v>
      </c>
      <c r="BS27" s="14">
        <v>215355.07</v>
      </c>
      <c r="BT27" s="14">
        <v>40245.29</v>
      </c>
      <c r="BU27" s="14">
        <v>0</v>
      </c>
      <c r="BV27" s="14">
        <v>0</v>
      </c>
      <c r="BW27" s="14">
        <v>277528.08</v>
      </c>
      <c r="BX27" s="14">
        <v>276696.76</v>
      </c>
      <c r="BY27" s="14">
        <v>456914.49</v>
      </c>
      <c r="BZ27" s="14">
        <v>222575.51</v>
      </c>
      <c r="CA27" s="14">
        <v>3922819.93</v>
      </c>
      <c r="CB27" s="14">
        <v>3362629.26</v>
      </c>
      <c r="CC27" s="14">
        <v>16901466.460000001</v>
      </c>
      <c r="CD27" s="14">
        <v>4093376.41</v>
      </c>
      <c r="CE27" s="11">
        <f t="shared" si="2"/>
        <v>2.3283858334503358</v>
      </c>
      <c r="CF27" s="11">
        <f t="shared" si="3"/>
        <v>4.1128977483895746</v>
      </c>
      <c r="CG27" s="13"/>
      <c r="CH27" s="13"/>
      <c r="CI27" s="20"/>
      <c r="CJ27" s="20"/>
      <c r="CK27" s="20"/>
      <c r="CL27" s="15"/>
      <c r="CM27" s="19"/>
      <c r="CN27" s="17"/>
      <c r="CO27" s="17"/>
    </row>
    <row r="28" spans="1:93" s="12" customFormat="1" x14ac:dyDescent="0.25">
      <c r="A28" s="9">
        <v>19</v>
      </c>
      <c r="B28" s="10">
        <v>46290</v>
      </c>
      <c r="C28" s="14">
        <v>2218292.96</v>
      </c>
      <c r="D28" s="14">
        <v>1608004.3</v>
      </c>
      <c r="E28" s="14">
        <v>1181638.8500000001</v>
      </c>
      <c r="F28" s="14">
        <v>0</v>
      </c>
      <c r="G28" s="14">
        <v>7294744.4100000001</v>
      </c>
      <c r="H28" s="14">
        <v>0</v>
      </c>
      <c r="I28" s="14">
        <v>0</v>
      </c>
      <c r="J28" s="14"/>
      <c r="K28" s="14">
        <v>26102000</v>
      </c>
      <c r="L28" s="14"/>
      <c r="M28" s="14">
        <v>0</v>
      </c>
      <c r="N28" s="14">
        <v>0</v>
      </c>
      <c r="O28" s="14">
        <v>13232549.800000001</v>
      </c>
      <c r="P28" s="14">
        <v>13232549.800000001</v>
      </c>
      <c r="Q28" s="14">
        <v>0</v>
      </c>
      <c r="R28" s="14">
        <v>0</v>
      </c>
      <c r="S28" s="14">
        <v>2335500.5</v>
      </c>
      <c r="T28" s="14">
        <v>2335500.5</v>
      </c>
      <c r="U28" s="14">
        <v>12787131.01</v>
      </c>
      <c r="V28" s="14"/>
      <c r="W28" s="14">
        <v>39577595.509999998</v>
      </c>
      <c r="X28" s="14">
        <v>17176054.600000001</v>
      </c>
      <c r="Y28" s="14">
        <v>3491686.9</v>
      </c>
      <c r="Z28" s="14">
        <v>2002925.37</v>
      </c>
      <c r="AA28" s="14">
        <v>13556909.369999999</v>
      </c>
      <c r="AB28" s="14">
        <v>4257628.1900000004</v>
      </c>
      <c r="AC28" s="14">
        <v>825338.75</v>
      </c>
      <c r="AD28" s="14">
        <v>820893.58</v>
      </c>
      <c r="AE28" s="14">
        <v>1</v>
      </c>
      <c r="AF28" s="14">
        <v>0</v>
      </c>
      <c r="AG28" s="14">
        <v>1754705.52</v>
      </c>
      <c r="AH28" s="14">
        <v>83714.3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1027.2</v>
      </c>
      <c r="AT28" s="14">
        <v>0</v>
      </c>
      <c r="AU28" s="14">
        <v>113778.4</v>
      </c>
      <c r="AV28" s="14">
        <v>83931.09</v>
      </c>
      <c r="AW28" s="14">
        <v>162481.91</v>
      </c>
      <c r="AX28" s="14">
        <v>162466.70000000001</v>
      </c>
      <c r="AY28" s="14">
        <v>232401.78</v>
      </c>
      <c r="AZ28" s="14">
        <v>16123.03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20138330.829999998</v>
      </c>
      <c r="BH28" s="14">
        <v>7427682.2599999998</v>
      </c>
      <c r="BI28" s="14">
        <v>4978.83</v>
      </c>
      <c r="BJ28" s="14">
        <v>0.39</v>
      </c>
      <c r="BK28" s="14">
        <v>155019.97</v>
      </c>
      <c r="BL28" s="14">
        <v>28022.91</v>
      </c>
      <c r="BM28" s="14">
        <v>0</v>
      </c>
      <c r="BN28" s="14">
        <v>0</v>
      </c>
      <c r="BO28" s="14">
        <v>0</v>
      </c>
      <c r="BP28" s="14">
        <v>0</v>
      </c>
      <c r="BQ28" s="14">
        <v>2495900.7999999998</v>
      </c>
      <c r="BR28" s="14">
        <v>2476008.29</v>
      </c>
      <c r="BS28" s="14">
        <v>215275.34</v>
      </c>
      <c r="BT28" s="14">
        <v>40165.550000000003</v>
      </c>
      <c r="BU28" s="14">
        <v>0</v>
      </c>
      <c r="BV28" s="14">
        <v>0</v>
      </c>
      <c r="BW28" s="14">
        <v>163190.68</v>
      </c>
      <c r="BX28" s="14">
        <v>162821.09</v>
      </c>
      <c r="BY28" s="14">
        <v>452464.46</v>
      </c>
      <c r="BZ28" s="14">
        <v>224943.24</v>
      </c>
      <c r="CA28" s="14">
        <v>3486830.09</v>
      </c>
      <c r="CB28" s="14">
        <v>2931961.47</v>
      </c>
      <c r="CC28" s="14">
        <v>16651500.74</v>
      </c>
      <c r="CD28" s="14">
        <v>4495720.79</v>
      </c>
      <c r="CE28" s="11">
        <f t="shared" si="2"/>
        <v>2.3768185299314948</v>
      </c>
      <c r="CF28" s="11">
        <f t="shared" si="3"/>
        <v>3.8205341039428742</v>
      </c>
      <c r="CG28" s="13"/>
      <c r="CH28" s="13"/>
      <c r="CI28" s="20"/>
      <c r="CJ28" s="20"/>
      <c r="CK28" s="20"/>
      <c r="CL28" s="15"/>
      <c r="CM28" s="19"/>
      <c r="CN28" s="17"/>
      <c r="CO28" s="17"/>
    </row>
    <row r="29" spans="1:93" s="12" customFormat="1" x14ac:dyDescent="0.25">
      <c r="A29" s="9">
        <v>20</v>
      </c>
      <c r="B29" s="10">
        <v>46291</v>
      </c>
      <c r="C29" s="14">
        <v>2242539.75</v>
      </c>
      <c r="D29" s="14">
        <v>1533168.83</v>
      </c>
      <c r="E29" s="14">
        <v>1606978.94</v>
      </c>
      <c r="F29" s="14">
        <v>0</v>
      </c>
      <c r="G29" s="14">
        <v>7297497.0099999998</v>
      </c>
      <c r="H29" s="14">
        <v>0</v>
      </c>
      <c r="I29" s="14">
        <v>0</v>
      </c>
      <c r="J29" s="14"/>
      <c r="K29" s="14">
        <v>25294000</v>
      </c>
      <c r="L29" s="14"/>
      <c r="M29" s="14">
        <v>0</v>
      </c>
      <c r="N29" s="14">
        <v>0</v>
      </c>
      <c r="O29" s="14">
        <v>13250004.199999999</v>
      </c>
      <c r="P29" s="14">
        <v>13250004.199999999</v>
      </c>
      <c r="Q29" s="14">
        <v>0</v>
      </c>
      <c r="R29" s="14">
        <v>0</v>
      </c>
      <c r="S29" s="14">
        <v>2476863.42</v>
      </c>
      <c r="T29" s="14">
        <v>2476863.42</v>
      </c>
      <c r="U29" s="14">
        <v>12787131.01</v>
      </c>
      <c r="V29" s="14"/>
      <c r="W29" s="14">
        <v>39380752.299999997</v>
      </c>
      <c r="X29" s="14">
        <v>17260036.449999999</v>
      </c>
      <c r="Y29" s="14">
        <v>3476078.39</v>
      </c>
      <c r="Z29" s="14">
        <v>2007214.51</v>
      </c>
      <c r="AA29" s="14">
        <v>13558069.35</v>
      </c>
      <c r="AB29" s="14">
        <v>4279091.05</v>
      </c>
      <c r="AC29" s="14">
        <v>720724.56</v>
      </c>
      <c r="AD29" s="14">
        <v>716096.94</v>
      </c>
      <c r="AE29" s="14">
        <v>10.71</v>
      </c>
      <c r="AF29" s="14">
        <v>0</v>
      </c>
      <c r="AG29" s="14">
        <v>1720731.97</v>
      </c>
      <c r="AH29" s="14">
        <v>83780.91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1027.2</v>
      </c>
      <c r="AT29" s="14">
        <v>0</v>
      </c>
      <c r="AU29" s="14">
        <v>109061.42</v>
      </c>
      <c r="AV29" s="14">
        <v>83978.86</v>
      </c>
      <c r="AW29" s="14">
        <v>223676.44</v>
      </c>
      <c r="AX29" s="14">
        <v>223262.19</v>
      </c>
      <c r="AY29" s="14">
        <v>232327.59</v>
      </c>
      <c r="AZ29" s="14">
        <v>16145.77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20041707.649999999</v>
      </c>
      <c r="BH29" s="14">
        <v>7409570.2300000004</v>
      </c>
      <c r="BI29" s="14">
        <v>4877.2700000000004</v>
      </c>
      <c r="BJ29" s="14">
        <v>0.39</v>
      </c>
      <c r="BK29" s="14">
        <v>140973.39000000001</v>
      </c>
      <c r="BL29" s="14">
        <v>27458.9</v>
      </c>
      <c r="BM29" s="14">
        <v>0</v>
      </c>
      <c r="BN29" s="14">
        <v>0</v>
      </c>
      <c r="BO29" s="14">
        <v>0</v>
      </c>
      <c r="BP29" s="14">
        <v>0</v>
      </c>
      <c r="BQ29" s="14">
        <v>2567192.35</v>
      </c>
      <c r="BR29" s="14">
        <v>2388592.1800000002</v>
      </c>
      <c r="BS29" s="14">
        <v>194609.12</v>
      </c>
      <c r="BT29" s="14">
        <v>40146.339999999997</v>
      </c>
      <c r="BU29" s="14">
        <v>0</v>
      </c>
      <c r="BV29" s="14">
        <v>0</v>
      </c>
      <c r="BW29" s="14">
        <v>222858.79</v>
      </c>
      <c r="BX29" s="14">
        <v>222853.36</v>
      </c>
      <c r="BY29" s="14">
        <v>464503.08</v>
      </c>
      <c r="BZ29" s="14">
        <v>218680.37</v>
      </c>
      <c r="CA29" s="14">
        <v>3595013.99</v>
      </c>
      <c r="CB29" s="14">
        <v>2897731.54</v>
      </c>
      <c r="CC29" s="14">
        <v>16446693.66</v>
      </c>
      <c r="CD29" s="14">
        <v>4511838.6900000004</v>
      </c>
      <c r="CE29" s="11">
        <f t="shared" si="2"/>
        <v>2.3944479731982797</v>
      </c>
      <c r="CF29" s="11">
        <f t="shared" si="3"/>
        <v>3.8254994550791439</v>
      </c>
      <c r="CG29" s="13"/>
      <c r="CH29" s="13"/>
      <c r="CI29" s="20"/>
      <c r="CJ29" s="20"/>
      <c r="CK29" s="20"/>
      <c r="CL29" s="15"/>
      <c r="CM29" s="19"/>
      <c r="CN29" s="17"/>
      <c r="CO29" s="17"/>
    </row>
    <row r="30" spans="1:93" s="12" customFormat="1" x14ac:dyDescent="0.25">
      <c r="A30" s="9">
        <v>21</v>
      </c>
      <c r="B30" s="10">
        <v>46294</v>
      </c>
      <c r="C30" s="14">
        <v>2172966.23</v>
      </c>
      <c r="D30" s="14">
        <v>1508243.71</v>
      </c>
      <c r="E30" s="14">
        <v>1866284.83</v>
      </c>
      <c r="F30" s="14">
        <v>0</v>
      </c>
      <c r="G30" s="14">
        <v>7323518.0099999998</v>
      </c>
      <c r="H30" s="14">
        <v>0</v>
      </c>
      <c r="I30" s="14">
        <v>0</v>
      </c>
      <c r="J30" s="14"/>
      <c r="K30" s="14">
        <v>25494000</v>
      </c>
      <c r="L30" s="14"/>
      <c r="M30" s="14">
        <v>0</v>
      </c>
      <c r="N30" s="14">
        <v>0</v>
      </c>
      <c r="O30" s="14">
        <v>13225140.199999999</v>
      </c>
      <c r="P30" s="14">
        <v>13225140.199999999</v>
      </c>
      <c r="Q30" s="14">
        <v>0</v>
      </c>
      <c r="R30" s="14">
        <v>0</v>
      </c>
      <c r="S30" s="14">
        <v>2050302.16</v>
      </c>
      <c r="T30" s="14">
        <v>2050302.16</v>
      </c>
      <c r="U30" s="14">
        <v>12787131.01</v>
      </c>
      <c r="V30" s="14"/>
      <c r="W30" s="14">
        <v>39345080.409999996</v>
      </c>
      <c r="X30" s="14">
        <v>16783686.07</v>
      </c>
      <c r="Y30" s="14">
        <v>3489405.89</v>
      </c>
      <c r="Z30" s="14">
        <v>2005753.67</v>
      </c>
      <c r="AA30" s="14">
        <v>13762253.119999999</v>
      </c>
      <c r="AB30" s="14">
        <v>4381173.9800000004</v>
      </c>
      <c r="AC30" s="14">
        <v>1050103.08</v>
      </c>
      <c r="AD30" s="14">
        <v>1045506.37</v>
      </c>
      <c r="AE30" s="14">
        <v>0</v>
      </c>
      <c r="AF30" s="14">
        <v>0</v>
      </c>
      <c r="AG30" s="14">
        <v>2727385.78</v>
      </c>
      <c r="AH30" s="14">
        <v>59008.31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2917.2</v>
      </c>
      <c r="AT30" s="14">
        <v>0</v>
      </c>
      <c r="AU30" s="14">
        <v>107271.64</v>
      </c>
      <c r="AV30" s="14">
        <v>83639.259999999995</v>
      </c>
      <c r="AW30" s="14">
        <v>194438.74</v>
      </c>
      <c r="AX30" s="14">
        <v>194426.63</v>
      </c>
      <c r="AY30" s="14">
        <v>232334.45</v>
      </c>
      <c r="AZ30" s="14">
        <v>16115.3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21566109.890000001</v>
      </c>
      <c r="BH30" s="14">
        <v>7785623.5300000003</v>
      </c>
      <c r="BI30" s="14">
        <v>5077.6400000000003</v>
      </c>
      <c r="BJ30" s="14">
        <v>0.39</v>
      </c>
      <c r="BK30" s="14">
        <v>144104.99</v>
      </c>
      <c r="BL30" s="14">
        <v>28363.26</v>
      </c>
      <c r="BM30" s="14">
        <v>0</v>
      </c>
      <c r="BN30" s="14">
        <v>0</v>
      </c>
      <c r="BO30" s="14">
        <v>0</v>
      </c>
      <c r="BP30" s="14">
        <v>0</v>
      </c>
      <c r="BQ30" s="14">
        <v>2862635.81</v>
      </c>
      <c r="BR30" s="14">
        <v>2801397.37</v>
      </c>
      <c r="BS30" s="14">
        <v>314018.39</v>
      </c>
      <c r="BT30" s="14">
        <v>40131.06</v>
      </c>
      <c r="BU30" s="14">
        <v>0</v>
      </c>
      <c r="BV30" s="14">
        <v>0</v>
      </c>
      <c r="BW30" s="14">
        <v>194946.05</v>
      </c>
      <c r="BX30" s="14">
        <v>194680.28</v>
      </c>
      <c r="BY30" s="14">
        <v>1084896.8700000001</v>
      </c>
      <c r="BZ30" s="14">
        <v>769637.4</v>
      </c>
      <c r="CA30" s="14">
        <v>4605679.75</v>
      </c>
      <c r="CB30" s="14">
        <v>3834209.75</v>
      </c>
      <c r="CC30" s="14">
        <v>16960430.140000001</v>
      </c>
      <c r="CD30" s="14">
        <v>3951413.78</v>
      </c>
      <c r="CE30" s="11">
        <f t="shared" ref="CE30:CE31" si="4">W30/CC30</f>
        <v>2.3198161889306892</v>
      </c>
      <c r="CF30" s="11">
        <f t="shared" ref="CF30:CF31" si="5">X30/CD30</f>
        <v>4.2475141821264799</v>
      </c>
      <c r="CG30" s="13"/>
      <c r="CH30" s="13"/>
      <c r="CI30" s="20"/>
      <c r="CJ30" s="20"/>
      <c r="CK30" s="20"/>
      <c r="CL30" s="15"/>
      <c r="CM30" s="19"/>
      <c r="CN30" s="17"/>
      <c r="CO30" s="17"/>
    </row>
    <row r="31" spans="1:93" s="12" customFormat="1" x14ac:dyDescent="0.25">
      <c r="A31" s="9">
        <v>22</v>
      </c>
      <c r="B31" s="10">
        <v>46295</v>
      </c>
      <c r="C31" s="14">
        <v>2095032.27</v>
      </c>
      <c r="D31" s="14">
        <v>1429761.7</v>
      </c>
      <c r="E31" s="14">
        <v>2143601.67</v>
      </c>
      <c r="F31" s="14">
        <v>0</v>
      </c>
      <c r="G31" s="14">
        <v>7324025.0899999999</v>
      </c>
      <c r="H31" s="14">
        <v>0</v>
      </c>
      <c r="I31" s="14">
        <v>0</v>
      </c>
      <c r="J31" s="14"/>
      <c r="K31" s="14">
        <v>27294000</v>
      </c>
      <c r="L31" s="14"/>
      <c r="M31" s="14">
        <v>0</v>
      </c>
      <c r="N31" s="14">
        <v>0</v>
      </c>
      <c r="O31" s="14">
        <v>13206244.9</v>
      </c>
      <c r="P31" s="14">
        <v>13206244.9</v>
      </c>
      <c r="Q31" s="14">
        <v>0</v>
      </c>
      <c r="R31" s="14">
        <v>0</v>
      </c>
      <c r="S31" s="14">
        <v>1742687.5</v>
      </c>
      <c r="T31" s="14">
        <v>1742687.5</v>
      </c>
      <c r="U31" s="14">
        <v>12787131.01</v>
      </c>
      <c r="V31" s="14"/>
      <c r="W31" s="14">
        <v>41018460.420000002</v>
      </c>
      <c r="X31" s="14">
        <v>16378694.1</v>
      </c>
      <c r="Y31" s="14">
        <v>3442792.01</v>
      </c>
      <c r="Z31" s="14">
        <v>1998425.7</v>
      </c>
      <c r="AA31" s="14">
        <v>14410880.02</v>
      </c>
      <c r="AB31" s="14">
        <v>4320816</v>
      </c>
      <c r="AC31" s="14">
        <v>1034365.37</v>
      </c>
      <c r="AD31" s="14">
        <v>729571.67</v>
      </c>
      <c r="AE31" s="14">
        <v>0</v>
      </c>
      <c r="AF31" s="14">
        <v>0</v>
      </c>
      <c r="AG31" s="14">
        <v>2800198.65</v>
      </c>
      <c r="AH31" s="14">
        <v>58873.760000000002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2917.2</v>
      </c>
      <c r="AT31" s="14">
        <v>0</v>
      </c>
      <c r="AU31" s="14">
        <v>108621.52</v>
      </c>
      <c r="AV31" s="14">
        <v>84035.29</v>
      </c>
      <c r="AW31" s="14">
        <v>272807.06</v>
      </c>
      <c r="AX31" s="14">
        <v>272725.3</v>
      </c>
      <c r="AY31" s="14">
        <v>232269.83</v>
      </c>
      <c r="AZ31" s="14">
        <v>16093.6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22304851.670000002</v>
      </c>
      <c r="BH31" s="14">
        <v>7480541.3200000003</v>
      </c>
      <c r="BI31" s="14">
        <v>4983.42</v>
      </c>
      <c r="BJ31" s="14">
        <v>0.4</v>
      </c>
      <c r="BK31" s="14">
        <v>141740.45000000001</v>
      </c>
      <c r="BL31" s="14">
        <v>27421.06</v>
      </c>
      <c r="BM31" s="14">
        <v>0</v>
      </c>
      <c r="BN31" s="14">
        <v>0</v>
      </c>
      <c r="BO31" s="14">
        <v>0</v>
      </c>
      <c r="BP31" s="14">
        <v>0</v>
      </c>
      <c r="BQ31" s="14">
        <v>2789584.71</v>
      </c>
      <c r="BR31" s="14">
        <v>2773201.42</v>
      </c>
      <c r="BS31" s="14">
        <v>313912.65999999997</v>
      </c>
      <c r="BT31" s="14">
        <v>40025.32</v>
      </c>
      <c r="BU31" s="14">
        <v>0</v>
      </c>
      <c r="BV31" s="14">
        <v>0</v>
      </c>
      <c r="BW31" s="14">
        <v>273359.87</v>
      </c>
      <c r="BX31" s="14">
        <v>273001.71000000002</v>
      </c>
      <c r="BY31" s="14">
        <v>981953.34</v>
      </c>
      <c r="BZ31" s="14">
        <v>731586.95</v>
      </c>
      <c r="CA31" s="14">
        <v>4505534.45</v>
      </c>
      <c r="CB31" s="14">
        <v>3845236.85</v>
      </c>
      <c r="CC31" s="14">
        <v>17799317.219999999</v>
      </c>
      <c r="CD31" s="14">
        <v>3635304.47</v>
      </c>
      <c r="CE31" s="11">
        <f t="shared" si="4"/>
        <v>2.3044962856165112</v>
      </c>
      <c r="CF31" s="11">
        <f t="shared" si="5"/>
        <v>4.5054531842280596</v>
      </c>
      <c r="CG31" s="13"/>
      <c r="CH31" s="13"/>
      <c r="CI31" s="20"/>
      <c r="CJ31" s="20"/>
      <c r="CK31" s="20"/>
      <c r="CL31" s="15"/>
      <c r="CM31" s="19"/>
      <c r="CN31" s="17"/>
      <c r="CO31" s="17"/>
    </row>
    <row r="32" spans="1:93" s="12" customFormat="1" x14ac:dyDescent="0.25">
      <c r="A32" s="9">
        <v>23</v>
      </c>
      <c r="B32" s="10">
        <v>46296</v>
      </c>
      <c r="C32" s="14" t="s">
        <v>51</v>
      </c>
      <c r="D32" s="14" t="s">
        <v>51</v>
      </c>
      <c r="E32" s="14" t="s">
        <v>51</v>
      </c>
      <c r="F32" s="14" t="s">
        <v>51</v>
      </c>
      <c r="G32" s="14" t="s">
        <v>51</v>
      </c>
      <c r="H32" s="14" t="s">
        <v>51</v>
      </c>
      <c r="I32" s="14" t="s">
        <v>51</v>
      </c>
      <c r="J32" s="14" t="s">
        <v>51</v>
      </c>
      <c r="K32" s="14" t="s">
        <v>51</v>
      </c>
      <c r="L32" s="14" t="s">
        <v>51</v>
      </c>
      <c r="M32" s="14" t="s">
        <v>51</v>
      </c>
      <c r="N32" s="14" t="s">
        <v>51</v>
      </c>
      <c r="O32" s="14" t="s">
        <v>51</v>
      </c>
      <c r="P32" s="14" t="s">
        <v>51</v>
      </c>
      <c r="Q32" s="14" t="s">
        <v>51</v>
      </c>
      <c r="R32" s="14" t="s">
        <v>51</v>
      </c>
      <c r="S32" s="14" t="s">
        <v>51</v>
      </c>
      <c r="T32" s="14" t="s">
        <v>51</v>
      </c>
      <c r="U32" s="14" t="s">
        <v>51</v>
      </c>
      <c r="V32" s="14" t="s">
        <v>51</v>
      </c>
      <c r="W32" s="14" t="s">
        <v>51</v>
      </c>
      <c r="X32" s="14" t="s">
        <v>51</v>
      </c>
      <c r="Y32" s="14" t="s">
        <v>51</v>
      </c>
      <c r="Z32" s="14" t="s">
        <v>51</v>
      </c>
      <c r="AA32" s="14" t="s">
        <v>51</v>
      </c>
      <c r="AB32" s="14" t="s">
        <v>51</v>
      </c>
      <c r="AC32" s="14" t="s">
        <v>51</v>
      </c>
      <c r="AD32" s="14" t="s">
        <v>51</v>
      </c>
      <c r="AE32" s="14" t="s">
        <v>51</v>
      </c>
      <c r="AF32" s="14" t="s">
        <v>51</v>
      </c>
      <c r="AG32" s="14" t="s">
        <v>51</v>
      </c>
      <c r="AH32" s="14" t="s">
        <v>51</v>
      </c>
      <c r="AI32" s="14" t="s">
        <v>51</v>
      </c>
      <c r="AJ32" s="14" t="s">
        <v>51</v>
      </c>
      <c r="AK32" s="14" t="s">
        <v>51</v>
      </c>
      <c r="AL32" s="14" t="s">
        <v>51</v>
      </c>
      <c r="AM32" s="14" t="s">
        <v>51</v>
      </c>
      <c r="AN32" s="14" t="s">
        <v>51</v>
      </c>
      <c r="AO32" s="14" t="s">
        <v>51</v>
      </c>
      <c r="AP32" s="14" t="s">
        <v>51</v>
      </c>
      <c r="AQ32" s="14" t="s">
        <v>51</v>
      </c>
      <c r="AR32" s="14" t="s">
        <v>51</v>
      </c>
      <c r="AS32" s="14" t="s">
        <v>51</v>
      </c>
      <c r="AT32" s="14" t="s">
        <v>51</v>
      </c>
      <c r="AU32" s="14" t="s">
        <v>51</v>
      </c>
      <c r="AV32" s="14" t="s">
        <v>51</v>
      </c>
      <c r="AW32" s="14" t="s">
        <v>51</v>
      </c>
      <c r="AX32" s="14" t="s">
        <v>51</v>
      </c>
      <c r="AY32" s="14" t="s">
        <v>51</v>
      </c>
      <c r="AZ32" s="14" t="s">
        <v>51</v>
      </c>
      <c r="BA32" s="14" t="s">
        <v>51</v>
      </c>
      <c r="BB32" s="14" t="s">
        <v>51</v>
      </c>
      <c r="BC32" s="14" t="s">
        <v>51</v>
      </c>
      <c r="BD32" s="14" t="s">
        <v>51</v>
      </c>
      <c r="BE32" s="14" t="s">
        <v>51</v>
      </c>
      <c r="BF32" s="14" t="s">
        <v>51</v>
      </c>
      <c r="BG32" s="14" t="s">
        <v>51</v>
      </c>
      <c r="BH32" s="14" t="s">
        <v>51</v>
      </c>
      <c r="BI32" s="14" t="s">
        <v>51</v>
      </c>
      <c r="BJ32" s="14" t="s">
        <v>51</v>
      </c>
      <c r="BK32" s="14" t="s">
        <v>51</v>
      </c>
      <c r="BL32" s="14" t="s">
        <v>51</v>
      </c>
      <c r="BM32" s="14" t="s">
        <v>51</v>
      </c>
      <c r="BN32" s="14" t="s">
        <v>51</v>
      </c>
      <c r="BO32" s="14" t="s">
        <v>51</v>
      </c>
      <c r="BP32" s="14" t="s">
        <v>51</v>
      </c>
      <c r="BQ32" s="14" t="s">
        <v>51</v>
      </c>
      <c r="BR32" s="14" t="s">
        <v>51</v>
      </c>
      <c r="BS32" s="14" t="s">
        <v>51</v>
      </c>
      <c r="BT32" s="14" t="s">
        <v>51</v>
      </c>
      <c r="BU32" s="14" t="s">
        <v>51</v>
      </c>
      <c r="BV32" s="14" t="s">
        <v>51</v>
      </c>
      <c r="BW32" s="14" t="s">
        <v>51</v>
      </c>
      <c r="BX32" s="14" t="s">
        <v>51</v>
      </c>
      <c r="BY32" s="14" t="s">
        <v>51</v>
      </c>
      <c r="BZ32" s="14" t="s">
        <v>51</v>
      </c>
      <c r="CA32" s="14" t="s">
        <v>51</v>
      </c>
      <c r="CB32" s="14" t="s">
        <v>51</v>
      </c>
      <c r="CC32" s="14" t="s">
        <v>51</v>
      </c>
      <c r="CD32" s="14" t="s">
        <v>51</v>
      </c>
      <c r="CE32" s="11">
        <f>AVERAGE(CE10:CE31)</f>
        <v>2.3420679169387615</v>
      </c>
      <c r="CF32" s="11">
        <f>AVERAGE(CF10:CF31)</f>
        <v>4.0505807737854154</v>
      </c>
      <c r="CG32" s="13"/>
      <c r="CH32" s="13"/>
      <c r="CI32" s="20"/>
      <c r="CJ32" s="20"/>
      <c r="CK32" s="20"/>
      <c r="CL32" s="15"/>
      <c r="CM32" s="19"/>
      <c r="CN32" s="17"/>
      <c r="CO32" s="17"/>
    </row>
  </sheetData>
  <mergeCells count="49">
    <mergeCell ref="BS7:BT7"/>
    <mergeCell ref="BU7:BV7"/>
    <mergeCell ref="BW7:BX7"/>
    <mergeCell ref="BY7:BZ7"/>
    <mergeCell ref="CA7:CB7"/>
    <mergeCell ref="BQ7:BR7"/>
    <mergeCell ref="AU7:AV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CC6:CD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AS7:AT7"/>
    <mergeCell ref="W7:X7"/>
    <mergeCell ref="Y7:Z7"/>
    <mergeCell ref="AA7:AB7"/>
    <mergeCell ref="AC7:AD7"/>
    <mergeCell ref="AE7:AF7"/>
    <mergeCell ref="A1:CB1"/>
    <mergeCell ref="AT2:AV2"/>
    <mergeCell ref="AX2:AZ2"/>
    <mergeCell ref="A6:A8"/>
    <mergeCell ref="B6:B8"/>
    <mergeCell ref="C6:X6"/>
    <mergeCell ref="Y6:BH6"/>
    <mergeCell ref="BI6:CB6"/>
    <mergeCell ref="S7:T7"/>
    <mergeCell ref="U7:V7"/>
    <mergeCell ref="AG7:AH7"/>
    <mergeCell ref="AI7:AJ7"/>
    <mergeCell ref="AK7:AL7"/>
    <mergeCell ref="AM7:AN7"/>
    <mergeCell ref="AO7:AP7"/>
    <mergeCell ref="AQ7:AR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п.п. 10 пункту 1</vt:lpstr>
    </vt:vector>
  </TitlesOfParts>
  <Company>JSC KREDOBANK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Савчин Мар'яна Володимирівна</dc:creator>
  <cp:lastModifiedBy>Світлик Остап Павлович</cp:lastModifiedBy>
  <dcterms:created xsi:type="dcterms:W3CDTF">2024-09-09T11:42:21Z</dcterms:created>
  <dcterms:modified xsi:type="dcterms:W3CDTF">2026-10-02T11:27:27Z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9f5d76-0357-43ed-82e4-1d458bd8973f_Enabled">
    <vt:lpwstr>true</vt:lpwstr>
  </property>
  <property fmtid="{D5CDD505-2E9C-101B-9397-08002B2CF9AE}" pid="3" name="MSIP_Label_2b9f5d76-0357-43ed-82e4-1d458bd8973f_SetDate">
    <vt:lpwstr>2024-09-09T11:42:49Z</vt:lpwstr>
  </property>
  <property fmtid="{D5CDD505-2E9C-101B-9397-08002B2CF9AE}" pid="4" name="MSIP_Label_2b9f5d76-0357-43ed-82e4-1d458bd8973f_Method">
    <vt:lpwstr>Privileged</vt:lpwstr>
  </property>
  <property fmtid="{D5CDD505-2E9C-101B-9397-08002B2CF9AE}" pid="5" name="MSIP_Label_2b9f5d76-0357-43ed-82e4-1d458bd8973f_Name">
    <vt:lpwstr>Public information!</vt:lpwstr>
  </property>
  <property fmtid="{D5CDD505-2E9C-101B-9397-08002B2CF9AE}" pid="6" name="MSIP_Label_2b9f5d76-0357-43ed-82e4-1d458bd8973f_SiteId">
    <vt:lpwstr>b39a729c-a0aa-4f10-9882-f542c55abba7</vt:lpwstr>
  </property>
  <property fmtid="{D5CDD505-2E9C-101B-9397-08002B2CF9AE}" pid="7" name="MSIP_Label_2b9f5d76-0357-43ed-82e4-1d458bd8973f_ActionId">
    <vt:lpwstr>9c1d307d-5938-4ae3-b3a1-f0d07aeb8a19</vt:lpwstr>
  </property>
  <property fmtid="{D5CDD505-2E9C-101B-9397-08002B2CF9AE}" pid="8" name="MSIP_Label_2b9f5d76-0357-43ed-82e4-1d458bd8973f_ContentBits">
    <vt:lpwstr>0</vt:lpwstr>
  </property>
</Properties>
</file>