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3\01.12.23\"/>
    </mc:Choice>
  </mc:AlternateContent>
  <xr:revisionPtr revIDLastSave="0" documentId="13_ncr:1_{42AF3EC7-1491-46AB-8A12-7B4C326C082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31" i="2" l="1"/>
  <c r="CF31" i="2"/>
  <c r="CE10" i="2" l="1"/>
  <c r="CE30" i="2"/>
  <c r="CF30" i="2"/>
  <c r="CF10" i="2" l="1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22" i="2"/>
  <c r="CF15" i="2"/>
  <c r="CE24" i="2"/>
  <c r="CE11" i="2"/>
  <c r="CF32" i="2" l="1"/>
  <c r="CE28" i="2"/>
  <c r="CE32" i="2" l="1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<sst xmlns="http://schemas.openxmlformats.org/spreadsheetml/2006/main" count="211" uniqueCount="51">
  <si>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</si>
  <si>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</si>
  <si>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</si>
  <si>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</si>
  <si>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</si>
  <si>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</si>
  <si>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</si>
  <si>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</si>
  <si>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</si>
  <si>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</si>
  <si>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</si>
  <si>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</si>
  <si>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</si>
  <si>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</si>
  <si>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</si>
  <si>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</si>
  <si>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</si>
  <si>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</si>
  <si>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</si>
  <si>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</si>
  <si>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</si>
  <si>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</si>
  <si>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</si>
  <si>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</si>
  <si>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</si>
  <si>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</si>
  <si>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</si>
  <si>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</si>
  <si>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</si>
  <si>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</si>
  <si>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</si>
  <si>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</si>
  <si>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</si>
  <si>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</si>
  <si>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</si>
  <si>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</si>
  <si>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</si>
  <si>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</si>
  <si>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</si>
  <si>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</si>
  <si>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</si>
  <si>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</si>
  <si>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</si>
  <si>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</si>
  <si>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</si>
  <si>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</si>
  <si>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</si>
  <si>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</si>
  <si>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</si>
  <si>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</si>
  <si>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грудня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</si>
</sst>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_-* #,##0.00000_-;\-* #,##0.00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10" fontId="0" fillId="2" borderId="0" xfId="0" applyNumberFormat="1" applyFill="1"/>
    <xf numFmtId="10" fontId="0" fillId="2" borderId="0" xfId="1" applyNumberFormat="1" applyFont="1" applyFill="1"/>
    <xf numFmtId="165" fontId="0" fillId="2" borderId="0" xfId="1" applyNumberFormat="1" applyFont="1" applyFill="1"/>
    <xf numFmtId="166" fontId="0" fillId="2" borderId="0" xfId="1" applyNumberFormat="1" applyFon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M297"/>
  <sheetViews>
    <sheetView tabSelected="1" zoomScale="55" zoomScaleNormal="55" workbookViewId="0">
      <selection sqref="A1:CB1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1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5" max="85" width="34.140625" customWidth="1"/>
    <col min="86" max="87" width="10.5703125" style="1" bestFit="1" customWidth="1"/>
    <col min="88" max="89" width="9.140625" style="1"/>
    <col min="90" max="91" width="10.140625" style="1" bestFit="1" customWidth="1"/>
    <col min="92" max="16384" width="9.140625" style="1"/>
  </cols>
  <sheetData>
    <row r="1" spans="1:91" ht="15.75" x14ac:dyDescent="0.25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1"/>
      <c r="CD1" s="1"/>
      <c r="CE1" s="1"/>
      <c r="CF1" s="1"/>
      <c r="CG1" s="1"/>
    </row>
    <row r="2" spans="1:9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32"/>
      <c r="AY2" s="32"/>
      <c r="AZ2" s="32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1" ht="15" customHeight="1" x14ac:dyDescent="0.25">
      <c r="A6" s="33" t="s">
        <v>2</v>
      </c>
      <c r="B6" s="36" t="s">
        <v>3</v>
      </c>
      <c r="C6" s="39" t="s">
        <v>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1"/>
      <c r="Y6" s="42" t="s">
        <v>5</v>
      </c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 t="s">
        <v>6</v>
      </c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21" t="s">
        <v>7</v>
      </c>
      <c r="CD6" s="22"/>
      <c r="CE6" s="21" t="s">
        <v>48</v>
      </c>
      <c r="CF6" s="22"/>
      <c r="CG6" s="1"/>
    </row>
    <row r="7" spans="1:91" ht="91.5" customHeight="1" x14ac:dyDescent="0.25">
      <c r="A7" s="34"/>
      <c r="B7" s="37"/>
      <c r="C7" s="27" t="s">
        <v>8</v>
      </c>
      <c r="D7" s="27"/>
      <c r="E7" s="29" t="s">
        <v>9</v>
      </c>
      <c r="F7" s="30"/>
      <c r="G7" s="29" t="s">
        <v>10</v>
      </c>
      <c r="H7" s="30"/>
      <c r="I7" s="29" t="s">
        <v>11</v>
      </c>
      <c r="J7" s="30"/>
      <c r="K7" s="25" t="s">
        <v>12</v>
      </c>
      <c r="L7" s="26"/>
      <c r="M7" s="25" t="s">
        <v>13</v>
      </c>
      <c r="N7" s="26"/>
      <c r="O7" s="25" t="s">
        <v>14</v>
      </c>
      <c r="P7" s="26"/>
      <c r="Q7" s="25" t="s">
        <v>15</v>
      </c>
      <c r="R7" s="26"/>
      <c r="S7" s="25" t="s">
        <v>16</v>
      </c>
      <c r="T7" s="26"/>
      <c r="U7" s="29" t="s">
        <v>17</v>
      </c>
      <c r="V7" s="30"/>
      <c r="W7" s="25" t="s">
        <v>18</v>
      </c>
      <c r="X7" s="26"/>
      <c r="Y7" s="25" t="s">
        <v>19</v>
      </c>
      <c r="Z7" s="26"/>
      <c r="AA7" s="25" t="s">
        <v>20</v>
      </c>
      <c r="AB7" s="26"/>
      <c r="AC7" s="25" t="s">
        <v>21</v>
      </c>
      <c r="AD7" s="26"/>
      <c r="AE7" s="29" t="s">
        <v>22</v>
      </c>
      <c r="AF7" s="30"/>
      <c r="AG7" s="25" t="s">
        <v>23</v>
      </c>
      <c r="AH7" s="26"/>
      <c r="AI7" s="25" t="s">
        <v>24</v>
      </c>
      <c r="AJ7" s="26"/>
      <c r="AK7" s="29" t="s">
        <v>25</v>
      </c>
      <c r="AL7" s="30"/>
      <c r="AM7" s="25" t="s">
        <v>26</v>
      </c>
      <c r="AN7" s="26"/>
      <c r="AO7" s="29" t="s">
        <v>27</v>
      </c>
      <c r="AP7" s="30"/>
      <c r="AQ7" s="29" t="s">
        <v>28</v>
      </c>
      <c r="AR7" s="30"/>
      <c r="AS7" s="29" t="s">
        <v>29</v>
      </c>
      <c r="AT7" s="30"/>
      <c r="AU7" s="25" t="s">
        <v>30</v>
      </c>
      <c r="AV7" s="26"/>
      <c r="AW7" s="29" t="s">
        <v>31</v>
      </c>
      <c r="AX7" s="30"/>
      <c r="AY7" s="25" t="s">
        <v>32</v>
      </c>
      <c r="AZ7" s="26"/>
      <c r="BA7" s="29" t="s">
        <v>33</v>
      </c>
      <c r="BB7" s="30"/>
      <c r="BC7" s="25" t="s">
        <v>34</v>
      </c>
      <c r="BD7" s="26"/>
      <c r="BE7" s="29" t="s">
        <v>35</v>
      </c>
      <c r="BF7" s="30"/>
      <c r="BG7" s="25" t="s">
        <v>36</v>
      </c>
      <c r="BH7" s="26"/>
      <c r="BI7" s="28" t="s">
        <v>37</v>
      </c>
      <c r="BJ7" s="28"/>
      <c r="BK7" s="27" t="s">
        <v>38</v>
      </c>
      <c r="BL7" s="27"/>
      <c r="BM7" s="27" t="s">
        <v>39</v>
      </c>
      <c r="BN7" s="27"/>
      <c r="BO7" s="28" t="s">
        <v>40</v>
      </c>
      <c r="BP7" s="28"/>
      <c r="BQ7" s="27" t="s">
        <v>21</v>
      </c>
      <c r="BR7" s="27"/>
      <c r="BS7" s="27" t="s">
        <v>41</v>
      </c>
      <c r="BT7" s="27"/>
      <c r="BU7" s="27" t="s">
        <v>42</v>
      </c>
      <c r="BV7" s="27"/>
      <c r="BW7" s="27" t="s">
        <v>43</v>
      </c>
      <c r="BX7" s="27"/>
      <c r="BY7" s="28" t="s">
        <v>44</v>
      </c>
      <c r="BZ7" s="28"/>
      <c r="CA7" s="27" t="s">
        <v>45</v>
      </c>
      <c r="CB7" s="27"/>
      <c r="CC7" s="23"/>
      <c r="CD7" s="24"/>
      <c r="CE7" s="23"/>
      <c r="CF7" s="24"/>
      <c r="CG7" s="1"/>
    </row>
    <row r="8" spans="1:91" ht="81.75" customHeight="1" x14ac:dyDescent="0.25">
      <c r="A8" s="35"/>
      <c r="B8" s="38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1" x14ac:dyDescent="0.25">
      <c r="A10" s="12">
        <v>1</v>
      </c>
      <c r="B10" s="11">
        <v>45231</v>
      </c>
      <c r="C10" s="12">
        <v>1627721.89</v>
      </c>
      <c r="D10" s="12">
        <v>772175.99</v>
      </c>
      <c r="E10" s="12">
        <v>6602002.3700000001</v>
      </c>
      <c r="F10" s="12"/>
      <c r="G10" s="12">
        <v>6505190.7000000002</v>
      </c>
      <c r="H10" s="12">
        <v>0</v>
      </c>
      <c r="I10" s="12">
        <v>0</v>
      </c>
      <c r="J10" s="12"/>
      <c r="K10" s="12">
        <v>5358000</v>
      </c>
      <c r="L10" s="12"/>
      <c r="M10" s="12">
        <v>0</v>
      </c>
      <c r="N10" s="12"/>
      <c r="O10" s="12">
        <v>9713593.6999999993</v>
      </c>
      <c r="P10" s="12">
        <v>9713593.6999999993</v>
      </c>
      <c r="Q10" s="12">
        <v>0</v>
      </c>
      <c r="R10" s="12">
        <v>0</v>
      </c>
      <c r="S10" s="12">
        <v>3921774.29</v>
      </c>
      <c r="T10" s="12">
        <v>3921774.29</v>
      </c>
      <c r="U10" s="12">
        <v>6456663.2999999998</v>
      </c>
      <c r="V10" s="12"/>
      <c r="W10" s="12">
        <v>27271619.649999999</v>
      </c>
      <c r="X10" s="12">
        <v>14407543.98</v>
      </c>
      <c r="Y10" s="12">
        <v>1921731.86</v>
      </c>
      <c r="Z10" s="12">
        <v>1002395.52</v>
      </c>
      <c r="AA10" s="12">
        <v>8607134.0299999993</v>
      </c>
      <c r="AB10" s="12">
        <v>3629524.73</v>
      </c>
      <c r="AC10" s="12">
        <v>277001.55</v>
      </c>
      <c r="AD10" s="12">
        <v>272454.28000000003</v>
      </c>
      <c r="AE10" s="12">
        <v>0</v>
      </c>
      <c r="AF10" s="12">
        <v>0</v>
      </c>
      <c r="AG10" s="12">
        <v>2103226.6</v>
      </c>
      <c r="AH10" s="12">
        <v>90079.86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8600</v>
      </c>
      <c r="AR10" s="12">
        <v>0</v>
      </c>
      <c r="AS10" s="12">
        <v>3000</v>
      </c>
      <c r="AT10" s="12">
        <v>0</v>
      </c>
      <c r="AU10" s="12">
        <v>108974.07</v>
      </c>
      <c r="AV10" s="12">
        <v>66707.31</v>
      </c>
      <c r="AW10" s="12">
        <v>207630.25</v>
      </c>
      <c r="AX10" s="12">
        <v>207285.4</v>
      </c>
      <c r="AY10" s="14">
        <v>182920.18</v>
      </c>
      <c r="AZ10" s="14">
        <v>94774.49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13420218.529999999</v>
      </c>
      <c r="BH10" s="12">
        <v>5363221.59</v>
      </c>
      <c r="BI10" s="14">
        <v>25279.05</v>
      </c>
      <c r="BJ10" s="14">
        <v>41.89</v>
      </c>
      <c r="BK10" s="14">
        <v>257759.94</v>
      </c>
      <c r="BL10" s="14">
        <v>38944.089999999997</v>
      </c>
      <c r="BM10" s="14">
        <v>0</v>
      </c>
      <c r="BN10" s="14">
        <v>0</v>
      </c>
      <c r="BO10" s="14">
        <v>0</v>
      </c>
      <c r="BP10" s="14">
        <v>0</v>
      </c>
      <c r="BQ10" s="14">
        <v>1437907.83</v>
      </c>
      <c r="BR10" s="14">
        <v>1428728.24</v>
      </c>
      <c r="BS10" s="14">
        <v>293023.76</v>
      </c>
      <c r="BT10" s="14">
        <v>0</v>
      </c>
      <c r="BU10" s="14">
        <v>0</v>
      </c>
      <c r="BV10" s="14">
        <v>0</v>
      </c>
      <c r="BW10" s="14">
        <v>207406.8</v>
      </c>
      <c r="BX10" s="14">
        <v>207173.68</v>
      </c>
      <c r="BY10" s="14">
        <v>319913.5</v>
      </c>
      <c r="BZ10" s="14">
        <v>102094.76</v>
      </c>
      <c r="CA10" s="12">
        <v>2541290.88</v>
      </c>
      <c r="CB10" s="12">
        <v>1776982.65</v>
      </c>
      <c r="CC10" s="13">
        <v>10878927.65</v>
      </c>
      <c r="CD10" s="13">
        <v>3586238.94</v>
      </c>
      <c r="CE10" s="16">
        <f>W10/CC10</f>
        <v>2.5068297655238103</v>
      </c>
      <c r="CF10" s="16">
        <f>X10/CD10</f>
        <v>4.0174523284831656</v>
      </c>
      <c r="CG10" s="16"/>
      <c r="CH10" s="17"/>
      <c r="CI10" s="20"/>
      <c r="CJ10" s="20"/>
      <c r="CK10" s="19"/>
      <c r="CL10" s="18"/>
      <c r="CM10" s="18"/>
    </row>
    <row r="11" spans="1:91" x14ac:dyDescent="0.25">
      <c r="A11" s="12">
        <v>2</v>
      </c>
      <c r="B11" s="11">
        <v>45232</v>
      </c>
      <c r="C11" s="12">
        <v>1526108.68</v>
      </c>
      <c r="D11" s="12">
        <v>731111.25</v>
      </c>
      <c r="E11" s="12">
        <v>6953195.2199999997</v>
      </c>
      <c r="F11" s="12"/>
      <c r="G11" s="12">
        <v>6508450.4000000004</v>
      </c>
      <c r="H11" s="12">
        <v>0</v>
      </c>
      <c r="I11" s="12">
        <v>0</v>
      </c>
      <c r="J11" s="12"/>
      <c r="K11" s="12">
        <v>5358000</v>
      </c>
      <c r="L11" s="12"/>
      <c r="M11" s="12">
        <v>0</v>
      </c>
      <c r="N11" s="12"/>
      <c r="O11" s="12">
        <v>9695900.8000000007</v>
      </c>
      <c r="P11" s="12">
        <v>9695900.8000000007</v>
      </c>
      <c r="Q11" s="12">
        <v>0</v>
      </c>
      <c r="R11" s="12">
        <v>0</v>
      </c>
      <c r="S11" s="12">
        <v>4264795.8099999996</v>
      </c>
      <c r="T11" s="12">
        <v>4264795.8099999996</v>
      </c>
      <c r="U11" s="12">
        <v>6456663.2999999998</v>
      </c>
      <c r="V11" s="12"/>
      <c r="W11" s="12">
        <v>27849787.609999999</v>
      </c>
      <c r="X11" s="12">
        <v>14691807.85</v>
      </c>
      <c r="Y11" s="12">
        <v>1909528.59</v>
      </c>
      <c r="Z11" s="12">
        <v>1001192.82</v>
      </c>
      <c r="AA11" s="12">
        <v>8631618.7300000004</v>
      </c>
      <c r="AB11" s="12">
        <v>3612208.86</v>
      </c>
      <c r="AC11" s="12">
        <v>635689.88</v>
      </c>
      <c r="AD11" s="12">
        <v>631167.57999999996</v>
      </c>
      <c r="AE11" s="12">
        <v>0</v>
      </c>
      <c r="AF11" s="12">
        <v>0</v>
      </c>
      <c r="AG11" s="12">
        <v>2219194.63</v>
      </c>
      <c r="AH11" s="12">
        <v>89872.8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8600</v>
      </c>
      <c r="AR11" s="12">
        <v>0</v>
      </c>
      <c r="AS11" s="12">
        <v>13950</v>
      </c>
      <c r="AT11" s="12">
        <v>0</v>
      </c>
      <c r="AU11" s="12">
        <v>180884.95</v>
      </c>
      <c r="AV11" s="12">
        <v>71716.12</v>
      </c>
      <c r="AW11" s="12">
        <v>203586.02</v>
      </c>
      <c r="AX11" s="12">
        <v>203315.47</v>
      </c>
      <c r="AY11" s="14">
        <v>134367.73000000001</v>
      </c>
      <c r="AZ11" s="14">
        <v>96262.48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13937420.529999999</v>
      </c>
      <c r="BH11" s="12">
        <v>5705736.1399999997</v>
      </c>
      <c r="BI11" s="14">
        <v>22240.18</v>
      </c>
      <c r="BJ11" s="14">
        <v>7.49</v>
      </c>
      <c r="BK11" s="14">
        <v>219805.58</v>
      </c>
      <c r="BL11" s="14">
        <v>39716.720000000001</v>
      </c>
      <c r="BM11" s="14">
        <v>0</v>
      </c>
      <c r="BN11" s="14">
        <v>0</v>
      </c>
      <c r="BO11" s="14">
        <v>0</v>
      </c>
      <c r="BP11" s="14">
        <v>0</v>
      </c>
      <c r="BQ11" s="14">
        <v>1488959.06</v>
      </c>
      <c r="BR11" s="14">
        <v>1444585.81</v>
      </c>
      <c r="BS11" s="14">
        <v>308023.74</v>
      </c>
      <c r="BT11" s="14">
        <v>0</v>
      </c>
      <c r="BU11" s="14">
        <v>0</v>
      </c>
      <c r="BV11" s="14">
        <v>0</v>
      </c>
      <c r="BW11" s="14">
        <v>204477.92</v>
      </c>
      <c r="BX11" s="14">
        <v>203761.42</v>
      </c>
      <c r="BY11" s="14">
        <v>365470.91</v>
      </c>
      <c r="BZ11" s="14">
        <v>102782.39</v>
      </c>
      <c r="CA11" s="12">
        <v>2608977.39</v>
      </c>
      <c r="CB11" s="12">
        <v>1790853.84</v>
      </c>
      <c r="CC11" s="13">
        <v>11328443.140000001</v>
      </c>
      <c r="CD11" s="13">
        <v>3914882.3</v>
      </c>
      <c r="CE11" s="16">
        <f t="shared" ref="CE11:CE30" si="0">W11/CC11</f>
        <v>2.4583949679426116</v>
      </c>
      <c r="CF11" s="16">
        <f t="shared" ref="CF11:CF30" si="1">X11/CD11</f>
        <v>3.7528095927686</v>
      </c>
      <c r="CG11" s="16"/>
      <c r="CH11" s="17"/>
      <c r="CI11" s="20"/>
      <c r="CJ11" s="20"/>
      <c r="CK11" s="19"/>
      <c r="CL11" s="18"/>
      <c r="CM11" s="18"/>
    </row>
    <row r="12" spans="1:91" x14ac:dyDescent="0.25">
      <c r="A12" s="12">
        <v>3</v>
      </c>
      <c r="B12" s="11">
        <v>45233</v>
      </c>
      <c r="C12" s="12">
        <v>1401085.01</v>
      </c>
      <c r="D12" s="12">
        <v>696410.77</v>
      </c>
      <c r="E12" s="12">
        <v>7287596.6799999997</v>
      </c>
      <c r="F12" s="12"/>
      <c r="G12" s="12">
        <v>6511691.8899999997</v>
      </c>
      <c r="H12" s="12">
        <v>0</v>
      </c>
      <c r="I12" s="12">
        <v>0</v>
      </c>
      <c r="J12" s="12"/>
      <c r="K12" s="12">
        <v>5358000</v>
      </c>
      <c r="L12" s="12"/>
      <c r="M12" s="12">
        <v>0</v>
      </c>
      <c r="N12" s="12"/>
      <c r="O12" s="12">
        <v>9671487.3000000007</v>
      </c>
      <c r="P12" s="12">
        <v>9671487.3000000007</v>
      </c>
      <c r="Q12" s="12">
        <v>0</v>
      </c>
      <c r="R12" s="12">
        <v>0</v>
      </c>
      <c r="S12" s="12">
        <v>4627621.28</v>
      </c>
      <c r="T12" s="12">
        <v>4627621.28</v>
      </c>
      <c r="U12" s="12">
        <v>6456663.2999999998</v>
      </c>
      <c r="V12" s="12"/>
      <c r="W12" s="12">
        <v>28400818.859999999</v>
      </c>
      <c r="X12" s="12">
        <v>14995519.35</v>
      </c>
      <c r="Y12" s="12">
        <v>1898852.28</v>
      </c>
      <c r="Z12" s="12">
        <v>999900.23</v>
      </c>
      <c r="AA12" s="12">
        <v>8700543.5999999996</v>
      </c>
      <c r="AB12" s="12">
        <v>3603385.79</v>
      </c>
      <c r="AC12" s="12">
        <v>548441.93999999994</v>
      </c>
      <c r="AD12" s="12">
        <v>543944.63</v>
      </c>
      <c r="AE12" s="12">
        <v>0</v>
      </c>
      <c r="AF12" s="12">
        <v>0</v>
      </c>
      <c r="AG12" s="12">
        <v>2216327.0699999998</v>
      </c>
      <c r="AH12" s="12">
        <v>141377.69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19479.650000000001</v>
      </c>
      <c r="AR12" s="12">
        <v>10879.65</v>
      </c>
      <c r="AS12" s="12">
        <v>13950</v>
      </c>
      <c r="AT12" s="12">
        <v>0</v>
      </c>
      <c r="AU12" s="12">
        <v>136267.31</v>
      </c>
      <c r="AV12" s="12">
        <v>67973.279999999999</v>
      </c>
      <c r="AW12" s="12">
        <v>176956.63</v>
      </c>
      <c r="AX12" s="12">
        <v>176174.89</v>
      </c>
      <c r="AY12" s="14">
        <v>57746.37</v>
      </c>
      <c r="AZ12" s="14">
        <v>17473.63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13768564.85</v>
      </c>
      <c r="BH12" s="12">
        <v>5561109.7999999998</v>
      </c>
      <c r="BI12" s="14">
        <v>20941.86</v>
      </c>
      <c r="BJ12" s="14">
        <v>7.53</v>
      </c>
      <c r="BK12" s="14">
        <v>183456.54</v>
      </c>
      <c r="BL12" s="14">
        <v>33836.22</v>
      </c>
      <c r="BM12" s="14">
        <v>0</v>
      </c>
      <c r="BN12" s="14">
        <v>0</v>
      </c>
      <c r="BO12" s="14">
        <v>0</v>
      </c>
      <c r="BP12" s="14">
        <v>0</v>
      </c>
      <c r="BQ12" s="14">
        <v>1015804.45</v>
      </c>
      <c r="BR12" s="14">
        <v>1005966.4</v>
      </c>
      <c r="BS12" s="14">
        <v>308023.74</v>
      </c>
      <c r="BT12" s="14">
        <v>0</v>
      </c>
      <c r="BU12" s="14">
        <v>0</v>
      </c>
      <c r="BV12" s="14">
        <v>0</v>
      </c>
      <c r="BW12" s="14">
        <v>175827.24</v>
      </c>
      <c r="BX12" s="14">
        <v>175610.2</v>
      </c>
      <c r="BY12" s="14">
        <v>373428.18</v>
      </c>
      <c r="BZ12" s="14">
        <v>97244.56</v>
      </c>
      <c r="CA12" s="12">
        <v>2077482</v>
      </c>
      <c r="CB12" s="12">
        <v>1312664.8999999999</v>
      </c>
      <c r="CC12" s="13">
        <v>11691082.85</v>
      </c>
      <c r="CD12" s="13">
        <v>4248444.8899999997</v>
      </c>
      <c r="CE12" s="16">
        <f t="shared" si="0"/>
        <v>2.4292718839127891</v>
      </c>
      <c r="CF12" s="16">
        <f t="shared" si="1"/>
        <v>3.5296490217624079</v>
      </c>
      <c r="CG12" s="16"/>
      <c r="CH12" s="17"/>
      <c r="CI12" s="20"/>
      <c r="CJ12" s="20"/>
      <c r="CK12" s="19"/>
      <c r="CL12" s="18"/>
      <c r="CM12" s="18"/>
    </row>
    <row r="13" spans="1:91" x14ac:dyDescent="0.25">
      <c r="A13" s="12">
        <v>4</v>
      </c>
      <c r="B13" s="11">
        <v>45234</v>
      </c>
      <c r="C13" s="12">
        <v>1414530.71</v>
      </c>
      <c r="D13" s="12">
        <v>686693.91</v>
      </c>
      <c r="E13" s="12">
        <v>3718903.99</v>
      </c>
      <c r="F13" s="12"/>
      <c r="G13" s="12">
        <v>6514940.3200000003</v>
      </c>
      <c r="H13" s="12">
        <v>0</v>
      </c>
      <c r="I13" s="12">
        <v>0</v>
      </c>
      <c r="J13" s="12"/>
      <c r="K13" s="12">
        <v>9448000</v>
      </c>
      <c r="L13" s="12"/>
      <c r="M13" s="12">
        <v>0</v>
      </c>
      <c r="N13" s="12"/>
      <c r="O13" s="12">
        <v>9701430.9000000004</v>
      </c>
      <c r="P13" s="12">
        <v>9701430.9000000004</v>
      </c>
      <c r="Q13" s="12">
        <v>0</v>
      </c>
      <c r="R13" s="12">
        <v>0</v>
      </c>
      <c r="S13" s="12">
        <v>4045909.6</v>
      </c>
      <c r="T13" s="12">
        <v>4045909.6</v>
      </c>
      <c r="U13" s="12">
        <v>6456663.2999999998</v>
      </c>
      <c r="V13" s="12"/>
      <c r="W13" s="12">
        <v>28387052.210000001</v>
      </c>
      <c r="X13" s="12">
        <v>14434034.41</v>
      </c>
      <c r="Y13" s="12">
        <v>1906694.28</v>
      </c>
      <c r="Z13" s="12">
        <v>1004311.32</v>
      </c>
      <c r="AA13" s="12">
        <v>8859437.4600000009</v>
      </c>
      <c r="AB13" s="12">
        <v>3576626.76</v>
      </c>
      <c r="AC13" s="12">
        <v>519725.98</v>
      </c>
      <c r="AD13" s="12">
        <v>515212.09</v>
      </c>
      <c r="AE13" s="12">
        <v>0</v>
      </c>
      <c r="AF13" s="12">
        <v>0</v>
      </c>
      <c r="AG13" s="12">
        <v>2158205.52</v>
      </c>
      <c r="AH13" s="12">
        <v>141397.24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19479.77</v>
      </c>
      <c r="AR13" s="12">
        <v>10879.77</v>
      </c>
      <c r="AS13" s="12">
        <v>13950</v>
      </c>
      <c r="AT13" s="12">
        <v>0</v>
      </c>
      <c r="AU13" s="12">
        <v>109182.53</v>
      </c>
      <c r="AV13" s="12">
        <v>67332.490000000005</v>
      </c>
      <c r="AW13" s="12">
        <v>183412.2</v>
      </c>
      <c r="AX13" s="12">
        <v>183264.98</v>
      </c>
      <c r="AY13" s="14">
        <v>120541.38</v>
      </c>
      <c r="AZ13" s="14">
        <v>78741.570000000007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13890629.119999999</v>
      </c>
      <c r="BH13" s="12">
        <v>5577766.2300000004</v>
      </c>
      <c r="BI13" s="14">
        <v>20041.71</v>
      </c>
      <c r="BJ13" s="14">
        <v>7.53</v>
      </c>
      <c r="BK13" s="14">
        <v>187728.02</v>
      </c>
      <c r="BL13" s="14">
        <v>32648.49</v>
      </c>
      <c r="BM13" s="14">
        <v>0</v>
      </c>
      <c r="BN13" s="14">
        <v>0</v>
      </c>
      <c r="BO13" s="14">
        <v>0</v>
      </c>
      <c r="BP13" s="14">
        <v>0</v>
      </c>
      <c r="BQ13" s="14">
        <v>1708462.63</v>
      </c>
      <c r="BR13" s="14">
        <v>1586578.07</v>
      </c>
      <c r="BS13" s="14">
        <v>278412.34000000003</v>
      </c>
      <c r="BT13" s="14">
        <v>0</v>
      </c>
      <c r="BU13" s="14">
        <v>0</v>
      </c>
      <c r="BV13" s="14">
        <v>0</v>
      </c>
      <c r="BW13" s="14">
        <v>183941.77</v>
      </c>
      <c r="BX13" s="14">
        <v>183529.76</v>
      </c>
      <c r="BY13" s="14">
        <v>310966.82</v>
      </c>
      <c r="BZ13" s="14">
        <v>96527.02</v>
      </c>
      <c r="CA13" s="12">
        <v>2689553.29</v>
      </c>
      <c r="CB13" s="12">
        <v>1899290.87</v>
      </c>
      <c r="CC13" s="13">
        <v>11201075.83</v>
      </c>
      <c r="CD13" s="13">
        <v>3678475.36</v>
      </c>
      <c r="CE13" s="16">
        <f t="shared" si="0"/>
        <v>2.5343147962600661</v>
      </c>
      <c r="CF13" s="16">
        <f t="shared" si="1"/>
        <v>3.9239176553842681</v>
      </c>
      <c r="CG13" s="16"/>
      <c r="CH13" s="17"/>
      <c r="CI13" s="20"/>
      <c r="CJ13" s="20"/>
      <c r="CK13" s="19"/>
      <c r="CL13" s="18"/>
      <c r="CM13" s="18"/>
    </row>
    <row r="14" spans="1:91" x14ac:dyDescent="0.25">
      <c r="A14" s="12">
        <v>5</v>
      </c>
      <c r="B14" s="11">
        <v>45237</v>
      </c>
      <c r="C14" s="12">
        <v>1418822.3</v>
      </c>
      <c r="D14" s="12">
        <v>673117.24</v>
      </c>
      <c r="E14" s="12">
        <v>2251434.59</v>
      </c>
      <c r="F14" s="12"/>
      <c r="G14" s="12">
        <v>6524692.46</v>
      </c>
      <c r="H14" s="12">
        <v>0</v>
      </c>
      <c r="I14" s="12">
        <v>0</v>
      </c>
      <c r="J14" s="12"/>
      <c r="K14" s="12">
        <v>11248000</v>
      </c>
      <c r="L14" s="12"/>
      <c r="M14" s="12">
        <v>0</v>
      </c>
      <c r="N14" s="12"/>
      <c r="O14" s="12">
        <v>9686737.9000000004</v>
      </c>
      <c r="P14" s="12">
        <v>9686737.9000000004</v>
      </c>
      <c r="Q14" s="12">
        <v>0</v>
      </c>
      <c r="R14" s="12">
        <v>0</v>
      </c>
      <c r="S14" s="12">
        <v>4469101.57</v>
      </c>
      <c r="T14" s="12">
        <v>4469101.57</v>
      </c>
      <c r="U14" s="12">
        <v>6456663.2999999998</v>
      </c>
      <c r="V14" s="12"/>
      <c r="W14" s="12">
        <v>29142125.510000002</v>
      </c>
      <c r="X14" s="12">
        <v>14828956.710000001</v>
      </c>
      <c r="Y14" s="12">
        <v>1920409.8</v>
      </c>
      <c r="Z14" s="12">
        <v>1001660.23</v>
      </c>
      <c r="AA14" s="12">
        <v>8987710</v>
      </c>
      <c r="AB14" s="12">
        <v>3677818.13</v>
      </c>
      <c r="AC14" s="12">
        <v>554004.03</v>
      </c>
      <c r="AD14" s="12">
        <v>549509.68999999994</v>
      </c>
      <c r="AE14" s="12">
        <v>0</v>
      </c>
      <c r="AF14" s="12">
        <v>0</v>
      </c>
      <c r="AG14" s="12">
        <v>2529032.5299999998</v>
      </c>
      <c r="AH14" s="12">
        <v>141031.88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19451.150000000001</v>
      </c>
      <c r="AR14" s="12">
        <v>10851.15</v>
      </c>
      <c r="AS14" s="12">
        <v>13950</v>
      </c>
      <c r="AT14" s="12">
        <v>0</v>
      </c>
      <c r="AU14" s="12">
        <v>109473.04</v>
      </c>
      <c r="AV14" s="12">
        <v>66354.48</v>
      </c>
      <c r="AW14" s="12">
        <v>67061</v>
      </c>
      <c r="AX14" s="12">
        <v>66962.039999999994</v>
      </c>
      <c r="AY14" s="14">
        <v>160804.04999999999</v>
      </c>
      <c r="AZ14" s="14">
        <v>107083.97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14361895.609999999</v>
      </c>
      <c r="BH14" s="12">
        <v>5621271.5599999996</v>
      </c>
      <c r="BI14" s="14">
        <v>21185.07</v>
      </c>
      <c r="BJ14" s="14">
        <v>7.51</v>
      </c>
      <c r="BK14" s="14">
        <v>191004.18</v>
      </c>
      <c r="BL14" s="14">
        <v>32552.86</v>
      </c>
      <c r="BM14" s="14">
        <v>0</v>
      </c>
      <c r="BN14" s="14">
        <v>0</v>
      </c>
      <c r="BO14" s="14">
        <v>0</v>
      </c>
      <c r="BP14" s="14">
        <v>0</v>
      </c>
      <c r="BQ14" s="14">
        <v>1399423.19</v>
      </c>
      <c r="BR14" s="14">
        <v>1392276.75</v>
      </c>
      <c r="BS14" s="14">
        <v>280694.03000000003</v>
      </c>
      <c r="BT14" s="14">
        <v>0</v>
      </c>
      <c r="BU14" s="14">
        <v>0</v>
      </c>
      <c r="BV14" s="14">
        <v>0</v>
      </c>
      <c r="BW14" s="14">
        <v>67601.41</v>
      </c>
      <c r="BX14" s="14">
        <v>67151.289999999994</v>
      </c>
      <c r="BY14" s="14">
        <v>425289.62</v>
      </c>
      <c r="BZ14" s="14">
        <v>125708.66</v>
      </c>
      <c r="CA14" s="12">
        <v>2385197.5099999998</v>
      </c>
      <c r="CB14" s="12">
        <v>1617697.08</v>
      </c>
      <c r="CC14" s="13">
        <v>11976698.1</v>
      </c>
      <c r="CD14" s="13">
        <v>4003574.49</v>
      </c>
      <c r="CE14" s="16">
        <f t="shared" si="0"/>
        <v>2.4332353764515449</v>
      </c>
      <c r="CF14" s="16">
        <f t="shared" si="1"/>
        <v>3.7039292629721996</v>
      </c>
      <c r="CG14" s="16"/>
      <c r="CH14" s="17"/>
      <c r="CI14" s="20"/>
      <c r="CJ14" s="20"/>
      <c r="CK14" s="19"/>
      <c r="CL14" s="18"/>
      <c r="CM14" s="18"/>
    </row>
    <row r="15" spans="1:91" x14ac:dyDescent="0.25">
      <c r="A15" s="12">
        <v>6</v>
      </c>
      <c r="B15" s="11">
        <v>45238</v>
      </c>
      <c r="C15" s="12">
        <v>1363259.08</v>
      </c>
      <c r="D15" s="12">
        <v>646970.62</v>
      </c>
      <c r="E15" s="12">
        <v>1967820.13</v>
      </c>
      <c r="F15" s="12"/>
      <c r="G15" s="12">
        <v>6531621.3099999996</v>
      </c>
      <c r="H15" s="12">
        <v>0</v>
      </c>
      <c r="I15" s="12">
        <v>0</v>
      </c>
      <c r="J15" s="12"/>
      <c r="K15" s="12">
        <v>12048000</v>
      </c>
      <c r="L15" s="12"/>
      <c r="M15" s="12">
        <v>0</v>
      </c>
      <c r="N15" s="12"/>
      <c r="O15" s="12">
        <v>10629322.800000001</v>
      </c>
      <c r="P15" s="12">
        <v>10629322.800000001</v>
      </c>
      <c r="Q15" s="12">
        <v>0</v>
      </c>
      <c r="R15" s="12">
        <v>0</v>
      </c>
      <c r="S15" s="12">
        <v>3021139.41</v>
      </c>
      <c r="T15" s="12">
        <v>3021139.41</v>
      </c>
      <c r="U15" s="12">
        <v>6456663.2999999998</v>
      </c>
      <c r="V15" s="12"/>
      <c r="W15" s="12">
        <v>29104499.43</v>
      </c>
      <c r="X15" s="12">
        <v>14297432.83</v>
      </c>
      <c r="Y15" s="12">
        <v>1935467.43</v>
      </c>
      <c r="Z15" s="12">
        <v>996133.65</v>
      </c>
      <c r="AA15" s="12">
        <v>9078318.4399999995</v>
      </c>
      <c r="AB15" s="12">
        <v>3708445.95</v>
      </c>
      <c r="AC15" s="12">
        <v>962950.78</v>
      </c>
      <c r="AD15" s="12">
        <v>718431.4</v>
      </c>
      <c r="AE15" s="12">
        <v>13.43</v>
      </c>
      <c r="AF15" s="12">
        <v>0</v>
      </c>
      <c r="AG15" s="12">
        <v>2449681.9300000002</v>
      </c>
      <c r="AH15" s="12">
        <v>140501.01999999999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19412.78</v>
      </c>
      <c r="AR15" s="12">
        <v>10812.78</v>
      </c>
      <c r="AS15" s="12">
        <v>13950</v>
      </c>
      <c r="AT15" s="12">
        <v>0</v>
      </c>
      <c r="AU15" s="12">
        <v>77954.33</v>
      </c>
      <c r="AV15" s="12">
        <v>66178.59</v>
      </c>
      <c r="AW15" s="12">
        <v>112801.86</v>
      </c>
      <c r="AX15" s="12">
        <v>112514.24000000001</v>
      </c>
      <c r="AY15" s="14">
        <v>239457.47</v>
      </c>
      <c r="AZ15" s="14">
        <v>176585.98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14890008.449999999</v>
      </c>
      <c r="BH15" s="12">
        <v>5929603.5999999996</v>
      </c>
      <c r="BI15" s="14">
        <v>20239.25</v>
      </c>
      <c r="BJ15" s="14">
        <v>7.48</v>
      </c>
      <c r="BK15" s="14">
        <v>200884.36</v>
      </c>
      <c r="BL15" s="14">
        <v>33949.040000000001</v>
      </c>
      <c r="BM15" s="14">
        <v>0</v>
      </c>
      <c r="BN15" s="14">
        <v>0</v>
      </c>
      <c r="BO15" s="14">
        <v>0</v>
      </c>
      <c r="BP15" s="14">
        <v>0</v>
      </c>
      <c r="BQ15" s="14">
        <v>1624181.41</v>
      </c>
      <c r="BR15" s="14">
        <v>1583201.59</v>
      </c>
      <c r="BS15" s="14">
        <v>280694.03000000003</v>
      </c>
      <c r="BT15" s="14">
        <v>0</v>
      </c>
      <c r="BU15" s="14">
        <v>0</v>
      </c>
      <c r="BV15" s="14">
        <v>0</v>
      </c>
      <c r="BW15" s="14">
        <v>112255.48</v>
      </c>
      <c r="BX15" s="14">
        <v>112241.05</v>
      </c>
      <c r="BY15" s="14">
        <v>858573.86</v>
      </c>
      <c r="BZ15" s="14">
        <v>619692.22</v>
      </c>
      <c r="CA15" s="12">
        <v>3096828.39</v>
      </c>
      <c r="CB15" s="12">
        <v>2349091.4</v>
      </c>
      <c r="CC15" s="13">
        <v>11793180.060000001</v>
      </c>
      <c r="CD15" s="13">
        <v>3580512.2</v>
      </c>
      <c r="CE15" s="16">
        <f t="shared" si="0"/>
        <v>2.4679093579446287</v>
      </c>
      <c r="CF15" s="16">
        <f t="shared" si="1"/>
        <v>3.9931250143485055</v>
      </c>
      <c r="CG15" s="16"/>
      <c r="CH15" s="17"/>
      <c r="CI15" s="20"/>
      <c r="CJ15" s="20"/>
      <c r="CK15" s="19"/>
      <c r="CL15" s="18"/>
      <c r="CM15" s="18"/>
    </row>
    <row r="16" spans="1:91" x14ac:dyDescent="0.25">
      <c r="A16" s="12">
        <v>7</v>
      </c>
      <c r="B16" s="11">
        <v>45239</v>
      </c>
      <c r="C16" s="12">
        <v>1186991.78</v>
      </c>
      <c r="D16" s="12">
        <v>485497.63</v>
      </c>
      <c r="E16" s="12">
        <v>2185612.58</v>
      </c>
      <c r="F16" s="12"/>
      <c r="G16" s="12">
        <v>6436114.79</v>
      </c>
      <c r="H16" s="12">
        <v>0</v>
      </c>
      <c r="I16" s="12">
        <v>0</v>
      </c>
      <c r="J16" s="12"/>
      <c r="K16" s="12">
        <v>11998000</v>
      </c>
      <c r="L16" s="12"/>
      <c r="M16" s="12">
        <v>0</v>
      </c>
      <c r="N16" s="12"/>
      <c r="O16" s="12">
        <v>12649459.5</v>
      </c>
      <c r="P16" s="12">
        <v>12649459.5</v>
      </c>
      <c r="Q16" s="12">
        <v>0</v>
      </c>
      <c r="R16" s="12">
        <v>0</v>
      </c>
      <c r="S16" s="12">
        <v>1205517.52</v>
      </c>
      <c r="T16" s="12">
        <v>1205517.52</v>
      </c>
      <c r="U16" s="12">
        <v>6456663.2999999998</v>
      </c>
      <c r="V16" s="12"/>
      <c r="W16" s="12">
        <v>29205032.859999999</v>
      </c>
      <c r="X16" s="12">
        <v>14340474.65</v>
      </c>
      <c r="Y16" s="12">
        <v>1924951.11</v>
      </c>
      <c r="Z16" s="12">
        <v>995679.72</v>
      </c>
      <c r="AA16" s="12">
        <v>9124624.3300000001</v>
      </c>
      <c r="AB16" s="12">
        <v>3738212.56</v>
      </c>
      <c r="AC16" s="12">
        <v>1006586.95</v>
      </c>
      <c r="AD16" s="12">
        <v>762078.41</v>
      </c>
      <c r="AE16" s="12">
        <v>0</v>
      </c>
      <c r="AF16" s="12">
        <v>0</v>
      </c>
      <c r="AG16" s="12">
        <v>2372264.7999999998</v>
      </c>
      <c r="AH16" s="12">
        <v>140475.65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19411.13</v>
      </c>
      <c r="AR16" s="12">
        <v>10811.13</v>
      </c>
      <c r="AS16" s="12">
        <v>13950</v>
      </c>
      <c r="AT16" s="12">
        <v>0</v>
      </c>
      <c r="AU16" s="12">
        <v>75372.66</v>
      </c>
      <c r="AV16" s="12">
        <v>66053.960000000006</v>
      </c>
      <c r="AW16" s="12">
        <v>62832.07</v>
      </c>
      <c r="AX16" s="12">
        <v>62806.71</v>
      </c>
      <c r="AY16" s="14">
        <v>140642.01999999999</v>
      </c>
      <c r="AZ16" s="14">
        <v>91636.89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14740635.08</v>
      </c>
      <c r="BH16" s="12">
        <v>5867755.04</v>
      </c>
      <c r="BI16" s="14">
        <v>20393.509999999998</v>
      </c>
      <c r="BJ16" s="14">
        <v>3.02</v>
      </c>
      <c r="BK16" s="14">
        <v>201583.91</v>
      </c>
      <c r="BL16" s="14">
        <v>33731.64</v>
      </c>
      <c r="BM16" s="14">
        <v>0</v>
      </c>
      <c r="BN16" s="14">
        <v>0</v>
      </c>
      <c r="BO16" s="14">
        <v>0</v>
      </c>
      <c r="BP16" s="14">
        <v>0</v>
      </c>
      <c r="BQ16" s="14">
        <v>1525134.93</v>
      </c>
      <c r="BR16" s="14">
        <v>1485129.97</v>
      </c>
      <c r="BS16" s="14">
        <v>196029.18</v>
      </c>
      <c r="BT16" s="14">
        <v>0</v>
      </c>
      <c r="BU16" s="14">
        <v>0</v>
      </c>
      <c r="BV16" s="14">
        <v>0</v>
      </c>
      <c r="BW16" s="14">
        <v>62824.28</v>
      </c>
      <c r="BX16" s="14">
        <v>62802.81</v>
      </c>
      <c r="BY16" s="14">
        <v>907523.08</v>
      </c>
      <c r="BZ16" s="14">
        <v>739220.94</v>
      </c>
      <c r="CA16" s="12">
        <v>2913488.87</v>
      </c>
      <c r="CB16" s="12">
        <v>2320888.38</v>
      </c>
      <c r="CC16" s="13">
        <v>11827146.199999999</v>
      </c>
      <c r="CD16" s="13">
        <v>3546866.66</v>
      </c>
      <c r="CE16" s="16">
        <f t="shared" si="0"/>
        <v>2.4693220465981898</v>
      </c>
      <c r="CF16" s="16">
        <f t="shared" si="1"/>
        <v>4.0431389236380255</v>
      </c>
      <c r="CG16" s="16"/>
      <c r="CH16" s="17"/>
      <c r="CI16" s="20"/>
      <c r="CJ16" s="20"/>
      <c r="CK16" s="19"/>
      <c r="CL16" s="18"/>
      <c r="CM16" s="18"/>
    </row>
    <row r="17" spans="1:91" x14ac:dyDescent="0.25">
      <c r="A17" s="12">
        <v>8</v>
      </c>
      <c r="B17" s="11">
        <v>45240</v>
      </c>
      <c r="C17" s="12">
        <v>1619830.44</v>
      </c>
      <c r="D17" s="12">
        <v>914944.35</v>
      </c>
      <c r="E17" s="12">
        <v>2723370.67</v>
      </c>
      <c r="F17" s="12"/>
      <c r="G17" s="12">
        <v>6439323.5099999998</v>
      </c>
      <c r="H17" s="12">
        <v>0</v>
      </c>
      <c r="I17" s="12">
        <v>0</v>
      </c>
      <c r="J17" s="12"/>
      <c r="K17" s="12">
        <v>11498000</v>
      </c>
      <c r="L17" s="12"/>
      <c r="M17" s="12">
        <v>0</v>
      </c>
      <c r="N17" s="12"/>
      <c r="O17" s="12">
        <v>12646469.9</v>
      </c>
      <c r="P17" s="12">
        <v>12646469.9</v>
      </c>
      <c r="Q17" s="12">
        <v>0</v>
      </c>
      <c r="R17" s="12">
        <v>0</v>
      </c>
      <c r="S17" s="12">
        <v>1236996.48</v>
      </c>
      <c r="T17" s="12">
        <v>1236996.48</v>
      </c>
      <c r="U17" s="12">
        <v>6456663.2999999998</v>
      </c>
      <c r="V17" s="12"/>
      <c r="W17" s="12">
        <v>29707327.699999999</v>
      </c>
      <c r="X17" s="12">
        <v>14798410.73</v>
      </c>
      <c r="Y17" s="12">
        <v>2017172.1</v>
      </c>
      <c r="Z17" s="12">
        <v>1003008.46</v>
      </c>
      <c r="AA17" s="12">
        <v>8872111.0500000007</v>
      </c>
      <c r="AB17" s="12">
        <v>3691211.14</v>
      </c>
      <c r="AC17" s="12">
        <v>986972.7</v>
      </c>
      <c r="AD17" s="12">
        <v>742488.29</v>
      </c>
      <c r="AE17" s="12">
        <v>0.45</v>
      </c>
      <c r="AF17" s="12">
        <v>0</v>
      </c>
      <c r="AG17" s="12">
        <v>2362912.31</v>
      </c>
      <c r="AH17" s="12">
        <v>140478.51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19412.21</v>
      </c>
      <c r="AR17" s="12">
        <v>10812.21</v>
      </c>
      <c r="AS17" s="12">
        <v>13950</v>
      </c>
      <c r="AT17" s="12">
        <v>0</v>
      </c>
      <c r="AU17" s="12">
        <v>77084.009999999995</v>
      </c>
      <c r="AV17" s="12">
        <v>67554.53</v>
      </c>
      <c r="AW17" s="12">
        <v>39801.5</v>
      </c>
      <c r="AX17" s="12">
        <v>39765.82</v>
      </c>
      <c r="AY17" s="14">
        <v>78036.39</v>
      </c>
      <c r="AZ17" s="14">
        <v>19003.509999999998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14467452.710000001</v>
      </c>
      <c r="BH17" s="12">
        <v>5714322.4699999997</v>
      </c>
      <c r="BI17" s="14">
        <v>19410.759999999998</v>
      </c>
      <c r="BJ17" s="14">
        <v>8.65</v>
      </c>
      <c r="BK17" s="14">
        <v>190278.12</v>
      </c>
      <c r="BL17" s="14">
        <v>33614.01</v>
      </c>
      <c r="BM17" s="14">
        <v>0</v>
      </c>
      <c r="BN17" s="14">
        <v>0</v>
      </c>
      <c r="BO17" s="14">
        <v>0</v>
      </c>
      <c r="BP17" s="14">
        <v>0</v>
      </c>
      <c r="BQ17" s="14">
        <v>1509311.83</v>
      </c>
      <c r="BR17" s="14">
        <v>1468379.01</v>
      </c>
      <c r="BS17" s="14">
        <v>196029.18</v>
      </c>
      <c r="BT17" s="14">
        <v>0</v>
      </c>
      <c r="BU17" s="14">
        <v>0</v>
      </c>
      <c r="BV17" s="14">
        <v>0</v>
      </c>
      <c r="BW17" s="14">
        <v>39880.120000000003</v>
      </c>
      <c r="BX17" s="14">
        <v>39805.14</v>
      </c>
      <c r="BY17" s="14">
        <v>297393.52</v>
      </c>
      <c r="BZ17" s="14">
        <v>100077.52</v>
      </c>
      <c r="CA17" s="12">
        <v>2252303.5299999998</v>
      </c>
      <c r="CB17" s="12">
        <v>1641884.32</v>
      </c>
      <c r="CC17" s="13">
        <v>12215149.18</v>
      </c>
      <c r="CD17" s="13">
        <v>4072438.15</v>
      </c>
      <c r="CE17" s="16">
        <f t="shared" si="0"/>
        <v>2.4320069499143031</v>
      </c>
      <c r="CF17" s="16">
        <f t="shared" si="1"/>
        <v>3.633796311921889</v>
      </c>
      <c r="CG17" s="16"/>
      <c r="CH17" s="17"/>
      <c r="CI17" s="20"/>
      <c r="CJ17" s="20"/>
      <c r="CK17" s="19"/>
      <c r="CL17" s="18"/>
      <c r="CM17" s="18"/>
    </row>
    <row r="18" spans="1:91" x14ac:dyDescent="0.25">
      <c r="A18" s="12">
        <v>9</v>
      </c>
      <c r="B18" s="11">
        <v>45241</v>
      </c>
      <c r="C18" s="12">
        <v>1557353.1</v>
      </c>
      <c r="D18" s="12">
        <v>853010.15</v>
      </c>
      <c r="E18" s="12">
        <v>1686029.31</v>
      </c>
      <c r="F18" s="12"/>
      <c r="G18" s="12">
        <v>6442531.4400000004</v>
      </c>
      <c r="H18" s="12">
        <v>0</v>
      </c>
      <c r="I18" s="12">
        <v>0</v>
      </c>
      <c r="J18" s="12"/>
      <c r="K18" s="12">
        <v>12099000</v>
      </c>
      <c r="L18" s="12"/>
      <c r="M18" s="12">
        <v>0</v>
      </c>
      <c r="N18" s="12"/>
      <c r="O18" s="12">
        <v>12653755</v>
      </c>
      <c r="P18" s="12">
        <v>12653755</v>
      </c>
      <c r="Q18" s="12">
        <v>0</v>
      </c>
      <c r="R18" s="12">
        <v>0</v>
      </c>
      <c r="S18" s="12">
        <v>1715737.67</v>
      </c>
      <c r="T18" s="12">
        <v>1715737.67</v>
      </c>
      <c r="U18" s="12">
        <v>6461330.9900000002</v>
      </c>
      <c r="V18" s="12"/>
      <c r="W18" s="12">
        <v>29693075.539999999</v>
      </c>
      <c r="X18" s="12">
        <v>15222502.82</v>
      </c>
      <c r="Y18" s="12">
        <v>2015129.7</v>
      </c>
      <c r="Z18" s="12">
        <v>1008810.84</v>
      </c>
      <c r="AA18" s="12">
        <v>8853280.3100000005</v>
      </c>
      <c r="AB18" s="12">
        <v>3702022.84</v>
      </c>
      <c r="AC18" s="12">
        <v>531065.39</v>
      </c>
      <c r="AD18" s="12">
        <v>526587.61</v>
      </c>
      <c r="AE18" s="12">
        <v>0</v>
      </c>
      <c r="AF18" s="12">
        <v>0</v>
      </c>
      <c r="AG18" s="12">
        <v>2330540.96</v>
      </c>
      <c r="AH18" s="12">
        <v>140463.28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8655.32</v>
      </c>
      <c r="AR18" s="12">
        <v>55.32</v>
      </c>
      <c r="AS18" s="12">
        <v>13950</v>
      </c>
      <c r="AT18" s="12">
        <v>0</v>
      </c>
      <c r="AU18" s="12">
        <v>75388.539999999994</v>
      </c>
      <c r="AV18" s="12">
        <v>66802.34</v>
      </c>
      <c r="AW18" s="12">
        <v>156821.23000000001</v>
      </c>
      <c r="AX18" s="12">
        <v>156796.5</v>
      </c>
      <c r="AY18" s="14">
        <v>90920.01</v>
      </c>
      <c r="AZ18" s="14">
        <v>34008.839999999997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14075751.470000001</v>
      </c>
      <c r="BH18" s="12">
        <v>5635547.5599999996</v>
      </c>
      <c r="BI18" s="14">
        <v>18748.39</v>
      </c>
      <c r="BJ18" s="14">
        <v>8.77</v>
      </c>
      <c r="BK18" s="14">
        <v>195104.35</v>
      </c>
      <c r="BL18" s="14">
        <v>33199.379999999997</v>
      </c>
      <c r="BM18" s="14">
        <v>0</v>
      </c>
      <c r="BN18" s="14">
        <v>0</v>
      </c>
      <c r="BO18" s="14">
        <v>0</v>
      </c>
      <c r="BP18" s="14">
        <v>0</v>
      </c>
      <c r="BQ18" s="14">
        <v>1077272.82</v>
      </c>
      <c r="BR18" s="14">
        <v>872902.83</v>
      </c>
      <c r="BS18" s="14">
        <v>163952.57</v>
      </c>
      <c r="BT18" s="14">
        <v>0</v>
      </c>
      <c r="BU18" s="14">
        <v>0</v>
      </c>
      <c r="BV18" s="14">
        <v>0</v>
      </c>
      <c r="BW18" s="14">
        <v>156942.68</v>
      </c>
      <c r="BX18" s="14">
        <v>156857.23000000001</v>
      </c>
      <c r="BY18" s="14">
        <v>316594.78999999998</v>
      </c>
      <c r="BZ18" s="14">
        <v>105143.74</v>
      </c>
      <c r="CA18" s="12">
        <v>1928615.61</v>
      </c>
      <c r="CB18" s="12">
        <v>1168111.94</v>
      </c>
      <c r="CC18" s="13">
        <v>12147135.85</v>
      </c>
      <c r="CD18" s="13">
        <v>4467435.62</v>
      </c>
      <c r="CE18" s="16">
        <f t="shared" si="0"/>
        <v>2.4444507665566282</v>
      </c>
      <c r="CF18" s="16">
        <f t="shared" si="1"/>
        <v>3.4074364165095679</v>
      </c>
      <c r="CG18" s="16"/>
      <c r="CH18" s="17"/>
      <c r="CI18" s="20"/>
      <c r="CJ18" s="20"/>
      <c r="CK18" s="19"/>
      <c r="CL18" s="18"/>
      <c r="CM18" s="18"/>
    </row>
    <row r="19" spans="1:91" x14ac:dyDescent="0.25">
      <c r="A19" s="12">
        <v>10</v>
      </c>
      <c r="B19" s="11">
        <v>45244</v>
      </c>
      <c r="C19" s="12">
        <v>1487378.63</v>
      </c>
      <c r="D19" s="12">
        <v>803854.98</v>
      </c>
      <c r="E19" s="12">
        <v>1564979.62</v>
      </c>
      <c r="F19" s="12"/>
      <c r="G19" s="12">
        <v>6452165.04</v>
      </c>
      <c r="H19" s="12">
        <v>0</v>
      </c>
      <c r="I19" s="12">
        <v>0</v>
      </c>
      <c r="J19" s="12"/>
      <c r="K19" s="12">
        <v>12399000</v>
      </c>
      <c r="L19" s="12"/>
      <c r="M19" s="12">
        <v>0</v>
      </c>
      <c r="N19" s="12"/>
      <c r="O19" s="12">
        <v>12665483.5</v>
      </c>
      <c r="P19" s="12">
        <v>12665483.5</v>
      </c>
      <c r="Q19" s="12">
        <v>0</v>
      </c>
      <c r="R19" s="12">
        <v>0</v>
      </c>
      <c r="S19" s="12">
        <v>1606733.66</v>
      </c>
      <c r="T19" s="12">
        <v>1606733.66</v>
      </c>
      <c r="U19" s="12">
        <v>6461330.9900000002</v>
      </c>
      <c r="V19" s="12"/>
      <c r="W19" s="12">
        <v>29714409.449999999</v>
      </c>
      <c r="X19" s="12">
        <v>15076072.140000001</v>
      </c>
      <c r="Y19" s="12">
        <v>1996502.6</v>
      </c>
      <c r="Z19" s="12">
        <v>1005583.55</v>
      </c>
      <c r="AA19" s="12">
        <v>9068031.1899999995</v>
      </c>
      <c r="AB19" s="12">
        <v>3713264.98</v>
      </c>
      <c r="AC19" s="12">
        <v>545719.80000000005</v>
      </c>
      <c r="AD19" s="12">
        <v>541261.99</v>
      </c>
      <c r="AE19" s="12">
        <v>0</v>
      </c>
      <c r="AF19" s="12">
        <v>0</v>
      </c>
      <c r="AG19" s="12">
        <v>2322481.37</v>
      </c>
      <c r="AH19" s="12">
        <v>140625.57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8662.44</v>
      </c>
      <c r="AR19" s="12">
        <v>62.44</v>
      </c>
      <c r="AS19" s="12">
        <v>16816.77</v>
      </c>
      <c r="AT19" s="12">
        <v>0</v>
      </c>
      <c r="AU19" s="12">
        <v>77377.38</v>
      </c>
      <c r="AV19" s="12">
        <v>66095.210000000006</v>
      </c>
      <c r="AW19" s="12">
        <v>159882.51</v>
      </c>
      <c r="AX19" s="12">
        <v>159829.69</v>
      </c>
      <c r="AY19" s="14">
        <v>83299.78</v>
      </c>
      <c r="AZ19" s="14">
        <v>24481.98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14278773.84</v>
      </c>
      <c r="BH19" s="12">
        <v>5651205.4199999999</v>
      </c>
      <c r="BI19" s="14">
        <v>19278.07</v>
      </c>
      <c r="BJ19" s="14">
        <v>8.8699999999999992</v>
      </c>
      <c r="BK19" s="14">
        <v>232137.1</v>
      </c>
      <c r="BL19" s="14">
        <v>32655.02</v>
      </c>
      <c r="BM19" s="14">
        <v>0</v>
      </c>
      <c r="BN19" s="14">
        <v>0</v>
      </c>
      <c r="BO19" s="14">
        <v>0</v>
      </c>
      <c r="BP19" s="14">
        <v>0</v>
      </c>
      <c r="BQ19" s="14">
        <v>1023319.25</v>
      </c>
      <c r="BR19" s="14">
        <v>1016092.96</v>
      </c>
      <c r="BS19" s="14">
        <v>163952.57</v>
      </c>
      <c r="BT19" s="14">
        <v>0</v>
      </c>
      <c r="BU19" s="14">
        <v>0</v>
      </c>
      <c r="BV19" s="14">
        <v>0</v>
      </c>
      <c r="BW19" s="14">
        <v>159805.72</v>
      </c>
      <c r="BX19" s="14">
        <v>159791.29</v>
      </c>
      <c r="BY19" s="14">
        <v>546959.03</v>
      </c>
      <c r="BZ19" s="14">
        <v>127745.36</v>
      </c>
      <c r="CA19" s="12">
        <v>2145451.7400000002</v>
      </c>
      <c r="CB19" s="12">
        <v>1336293.51</v>
      </c>
      <c r="CC19" s="13">
        <v>12133322.1</v>
      </c>
      <c r="CD19" s="13">
        <v>4314911.91</v>
      </c>
      <c r="CE19" s="16">
        <f t="shared" si="0"/>
        <v>2.4489920571712176</v>
      </c>
      <c r="CF19" s="16">
        <f t="shared" si="1"/>
        <v>3.4939466794352239</v>
      </c>
      <c r="CG19" s="16"/>
      <c r="CH19" s="17"/>
      <c r="CI19" s="20"/>
      <c r="CJ19" s="20"/>
      <c r="CK19" s="19"/>
      <c r="CL19" s="18"/>
      <c r="CM19" s="18"/>
    </row>
    <row r="20" spans="1:91" x14ac:dyDescent="0.25">
      <c r="A20" s="12">
        <v>11</v>
      </c>
      <c r="B20" s="11">
        <v>45245</v>
      </c>
      <c r="C20" s="12">
        <v>1453399.94</v>
      </c>
      <c r="D20" s="12">
        <v>769985.29</v>
      </c>
      <c r="E20" s="12">
        <v>1953909.64</v>
      </c>
      <c r="F20" s="12"/>
      <c r="G20" s="12">
        <v>6466578.2599999998</v>
      </c>
      <c r="H20" s="12">
        <v>0</v>
      </c>
      <c r="I20" s="12">
        <v>0</v>
      </c>
      <c r="J20" s="12"/>
      <c r="K20" s="12">
        <v>11799000</v>
      </c>
      <c r="L20" s="12"/>
      <c r="M20" s="12">
        <v>0</v>
      </c>
      <c r="N20" s="12"/>
      <c r="O20" s="12">
        <v>10701504</v>
      </c>
      <c r="P20" s="12">
        <v>10701504</v>
      </c>
      <c r="Q20" s="12">
        <v>0</v>
      </c>
      <c r="R20" s="12">
        <v>0</v>
      </c>
      <c r="S20" s="12">
        <v>3642535.42</v>
      </c>
      <c r="T20" s="12">
        <v>3642535.42</v>
      </c>
      <c r="U20" s="12">
        <v>6461330.9900000002</v>
      </c>
      <c r="V20" s="12"/>
      <c r="W20" s="12">
        <v>29555596.27</v>
      </c>
      <c r="X20" s="12">
        <v>15114024.710000001</v>
      </c>
      <c r="Y20" s="12">
        <v>1980745.98</v>
      </c>
      <c r="Z20" s="12">
        <v>1009625.46</v>
      </c>
      <c r="AA20" s="12">
        <v>8974785.8699999992</v>
      </c>
      <c r="AB20" s="12">
        <v>3683962.81</v>
      </c>
      <c r="AC20" s="12">
        <v>610602.17000000004</v>
      </c>
      <c r="AD20" s="12">
        <v>606118.35</v>
      </c>
      <c r="AE20" s="12">
        <v>0</v>
      </c>
      <c r="AF20" s="12">
        <v>0</v>
      </c>
      <c r="AG20" s="12">
        <v>2438688.3199999998</v>
      </c>
      <c r="AH20" s="12">
        <v>136210.56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8672.69</v>
      </c>
      <c r="AR20" s="12">
        <v>72.69</v>
      </c>
      <c r="AS20" s="12">
        <v>16816.77</v>
      </c>
      <c r="AT20" s="12">
        <v>0</v>
      </c>
      <c r="AU20" s="12">
        <v>77912.070000000007</v>
      </c>
      <c r="AV20" s="12">
        <v>66281.149999999994</v>
      </c>
      <c r="AW20" s="12">
        <v>219990.27</v>
      </c>
      <c r="AX20" s="12">
        <v>219536.22</v>
      </c>
      <c r="AY20" s="14">
        <v>82407.490000000005</v>
      </c>
      <c r="AZ20" s="14">
        <v>19306.330000000002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14410621.619999999</v>
      </c>
      <c r="BH20" s="12">
        <v>5741113.5599999996</v>
      </c>
      <c r="BI20" s="14">
        <v>19049.63</v>
      </c>
      <c r="BJ20" s="14">
        <v>8.77</v>
      </c>
      <c r="BK20" s="14">
        <v>238771.34</v>
      </c>
      <c r="BL20" s="14">
        <v>38172.04</v>
      </c>
      <c r="BM20" s="14">
        <v>0</v>
      </c>
      <c r="BN20" s="14">
        <v>0</v>
      </c>
      <c r="BO20" s="14">
        <v>0</v>
      </c>
      <c r="BP20" s="14">
        <v>0</v>
      </c>
      <c r="BQ20" s="14">
        <v>1030660.19</v>
      </c>
      <c r="BR20" s="14">
        <v>1020886.04</v>
      </c>
      <c r="BS20" s="14">
        <v>163952.57</v>
      </c>
      <c r="BT20" s="14">
        <v>0</v>
      </c>
      <c r="BU20" s="14">
        <v>0</v>
      </c>
      <c r="BV20" s="14">
        <v>0</v>
      </c>
      <c r="BW20" s="14">
        <v>220032.33</v>
      </c>
      <c r="BX20" s="14">
        <v>219557.25</v>
      </c>
      <c r="BY20" s="14">
        <v>440922.83</v>
      </c>
      <c r="BZ20" s="14">
        <v>113064.2</v>
      </c>
      <c r="CA20" s="12">
        <v>2113388.89</v>
      </c>
      <c r="CB20" s="12">
        <v>1391688.3</v>
      </c>
      <c r="CC20" s="13">
        <v>12297232.73</v>
      </c>
      <c r="CD20" s="13">
        <v>4349425.26</v>
      </c>
      <c r="CE20" s="16">
        <f t="shared" si="0"/>
        <v>2.4034347335638331</v>
      </c>
      <c r="CF20" s="16">
        <f t="shared" si="1"/>
        <v>3.4749475635316474</v>
      </c>
      <c r="CG20" s="16"/>
      <c r="CH20" s="17"/>
      <c r="CI20" s="20"/>
      <c r="CJ20" s="20"/>
      <c r="CK20" s="19"/>
      <c r="CL20" s="18"/>
      <c r="CM20" s="18"/>
    </row>
    <row r="21" spans="1:91" x14ac:dyDescent="0.25">
      <c r="A21" s="12">
        <v>12</v>
      </c>
      <c r="B21" s="11">
        <v>45246</v>
      </c>
      <c r="C21" s="12">
        <v>1437017.4</v>
      </c>
      <c r="D21" s="12">
        <v>749912.47</v>
      </c>
      <c r="E21" s="12">
        <v>1848552.07</v>
      </c>
      <c r="F21" s="12"/>
      <c r="G21" s="12">
        <v>6469762.5</v>
      </c>
      <c r="H21" s="12">
        <v>0</v>
      </c>
      <c r="I21" s="12">
        <v>0</v>
      </c>
      <c r="J21" s="12"/>
      <c r="K21" s="12">
        <v>11499000</v>
      </c>
      <c r="L21" s="12"/>
      <c r="M21" s="12">
        <v>0</v>
      </c>
      <c r="N21" s="12"/>
      <c r="O21" s="12">
        <v>10768732.6</v>
      </c>
      <c r="P21" s="12">
        <v>10768732.6</v>
      </c>
      <c r="Q21" s="12">
        <v>0</v>
      </c>
      <c r="R21" s="12">
        <v>0</v>
      </c>
      <c r="S21" s="12">
        <v>3619238.29</v>
      </c>
      <c r="T21" s="12">
        <v>3619238.29</v>
      </c>
      <c r="U21" s="12">
        <v>6461330.9900000002</v>
      </c>
      <c r="V21" s="12"/>
      <c r="W21" s="12">
        <v>29180971.870000001</v>
      </c>
      <c r="X21" s="12">
        <v>15137883.359999999</v>
      </c>
      <c r="Y21" s="12">
        <v>1984007.51</v>
      </c>
      <c r="Z21" s="12">
        <v>1023122.36</v>
      </c>
      <c r="AA21" s="12">
        <v>8762052.4600000009</v>
      </c>
      <c r="AB21" s="12">
        <v>3635069.55</v>
      </c>
      <c r="AC21" s="12">
        <v>694496.08</v>
      </c>
      <c r="AD21" s="12">
        <v>690037.22</v>
      </c>
      <c r="AE21" s="12">
        <v>0</v>
      </c>
      <c r="AF21" s="12">
        <v>0</v>
      </c>
      <c r="AG21" s="12">
        <v>2375499.0299999998</v>
      </c>
      <c r="AH21" s="12">
        <v>135865.14000000001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8723.31</v>
      </c>
      <c r="AR21" s="12">
        <v>23.31</v>
      </c>
      <c r="AS21" s="12">
        <v>13816.77</v>
      </c>
      <c r="AT21" s="12">
        <v>0</v>
      </c>
      <c r="AU21" s="12">
        <v>75081.69</v>
      </c>
      <c r="AV21" s="12">
        <v>66483.86</v>
      </c>
      <c r="AW21" s="12">
        <v>286036.49</v>
      </c>
      <c r="AX21" s="12">
        <v>285807.28000000003</v>
      </c>
      <c r="AY21" s="14">
        <v>86146.27</v>
      </c>
      <c r="AZ21" s="14">
        <v>33816.910000000003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14285859.619999999</v>
      </c>
      <c r="BH21" s="12">
        <v>5870225.6299999999</v>
      </c>
      <c r="BI21" s="14">
        <v>19261.84</v>
      </c>
      <c r="BJ21" s="14">
        <v>8.82</v>
      </c>
      <c r="BK21" s="14">
        <v>235016.41</v>
      </c>
      <c r="BL21" s="14">
        <v>38682.14</v>
      </c>
      <c r="BM21" s="14">
        <v>0</v>
      </c>
      <c r="BN21" s="14">
        <v>0</v>
      </c>
      <c r="BO21" s="14">
        <v>0</v>
      </c>
      <c r="BP21" s="14">
        <v>0</v>
      </c>
      <c r="BQ21" s="14">
        <v>1034596.61</v>
      </c>
      <c r="BR21" s="14">
        <v>1025830.49</v>
      </c>
      <c r="BS21" s="14">
        <v>175387.09</v>
      </c>
      <c r="BT21" s="14">
        <v>0</v>
      </c>
      <c r="BU21" s="14">
        <v>0</v>
      </c>
      <c r="BV21" s="14">
        <v>0</v>
      </c>
      <c r="BW21" s="14">
        <v>288084.40999999997</v>
      </c>
      <c r="BX21" s="14">
        <v>286831.24</v>
      </c>
      <c r="BY21" s="14">
        <v>329442.74</v>
      </c>
      <c r="BZ21" s="14">
        <v>106151.03999999999</v>
      </c>
      <c r="CA21" s="12">
        <v>2081789.1</v>
      </c>
      <c r="CB21" s="12">
        <v>1457503.74</v>
      </c>
      <c r="CC21" s="13">
        <v>12204070.52</v>
      </c>
      <c r="CD21" s="13">
        <v>4412721.8899999997</v>
      </c>
      <c r="CE21" s="16">
        <f t="shared" si="0"/>
        <v>2.3910851565613536</v>
      </c>
      <c r="CF21" s="16">
        <f t="shared" si="1"/>
        <v>3.4305092723620523</v>
      </c>
      <c r="CG21" s="16"/>
      <c r="CH21" s="17"/>
      <c r="CI21" s="20"/>
      <c r="CJ21" s="20"/>
      <c r="CK21" s="19"/>
      <c r="CL21" s="18"/>
      <c r="CM21" s="18"/>
    </row>
    <row r="22" spans="1:91" x14ac:dyDescent="0.25">
      <c r="A22" s="12">
        <v>13</v>
      </c>
      <c r="B22" s="11">
        <v>45247</v>
      </c>
      <c r="C22" s="12">
        <v>1419470.37</v>
      </c>
      <c r="D22" s="12">
        <v>715741.24</v>
      </c>
      <c r="E22" s="12">
        <v>2132750.92</v>
      </c>
      <c r="F22" s="12"/>
      <c r="G22" s="12">
        <v>6472957.71</v>
      </c>
      <c r="H22" s="12">
        <v>0</v>
      </c>
      <c r="I22" s="12">
        <v>0</v>
      </c>
      <c r="J22" s="12"/>
      <c r="K22" s="12">
        <v>10999000</v>
      </c>
      <c r="L22" s="12"/>
      <c r="M22" s="12">
        <v>0</v>
      </c>
      <c r="N22" s="12"/>
      <c r="O22" s="12">
        <v>10813411.199999999</v>
      </c>
      <c r="P22" s="12">
        <v>10813411.199999999</v>
      </c>
      <c r="Q22" s="12">
        <v>0</v>
      </c>
      <c r="R22" s="12">
        <v>0</v>
      </c>
      <c r="S22" s="12">
        <v>3436503.94</v>
      </c>
      <c r="T22" s="12">
        <v>3436503.94</v>
      </c>
      <c r="U22" s="12">
        <v>6461330.9900000002</v>
      </c>
      <c r="V22" s="12"/>
      <c r="W22" s="12">
        <v>28812763.149999999</v>
      </c>
      <c r="X22" s="12">
        <v>14965656.390000001</v>
      </c>
      <c r="Y22" s="12">
        <v>1980444.04</v>
      </c>
      <c r="Z22" s="12">
        <v>1023413.1</v>
      </c>
      <c r="AA22" s="12">
        <v>8748078.0500000007</v>
      </c>
      <c r="AB22" s="12">
        <v>3707185.51</v>
      </c>
      <c r="AC22" s="12">
        <v>486045</v>
      </c>
      <c r="AD22" s="12">
        <v>481588.66</v>
      </c>
      <c r="AE22" s="12">
        <v>0</v>
      </c>
      <c r="AF22" s="12">
        <v>0</v>
      </c>
      <c r="AG22" s="12">
        <v>2392291.84</v>
      </c>
      <c r="AH22" s="12">
        <v>135689.04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8700</v>
      </c>
      <c r="AR22" s="12">
        <v>0</v>
      </c>
      <c r="AS22" s="12">
        <v>13816.77</v>
      </c>
      <c r="AT22" s="12">
        <v>0</v>
      </c>
      <c r="AU22" s="12">
        <v>75534.42</v>
      </c>
      <c r="AV22" s="12">
        <v>67934.39</v>
      </c>
      <c r="AW22" s="12">
        <v>183155.39</v>
      </c>
      <c r="AX22" s="12">
        <v>183055.89</v>
      </c>
      <c r="AY22" s="14">
        <v>105726.06</v>
      </c>
      <c r="AZ22" s="14">
        <v>52104.55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13993791.57</v>
      </c>
      <c r="BH22" s="12">
        <v>5650971.1399999997</v>
      </c>
      <c r="BI22" s="14">
        <v>18581.07</v>
      </c>
      <c r="BJ22" s="14">
        <v>8.81</v>
      </c>
      <c r="BK22" s="14">
        <v>224672.28</v>
      </c>
      <c r="BL22" s="14">
        <v>33553.82</v>
      </c>
      <c r="BM22" s="14">
        <v>0</v>
      </c>
      <c r="BN22" s="14">
        <v>0</v>
      </c>
      <c r="BO22" s="14">
        <v>0</v>
      </c>
      <c r="BP22" s="14">
        <v>0</v>
      </c>
      <c r="BQ22" s="14">
        <v>1297571.43</v>
      </c>
      <c r="BR22" s="14">
        <v>1288082.01</v>
      </c>
      <c r="BS22" s="14">
        <v>175387.09</v>
      </c>
      <c r="BT22" s="14">
        <v>0</v>
      </c>
      <c r="BU22" s="14">
        <v>0</v>
      </c>
      <c r="BV22" s="14">
        <v>0</v>
      </c>
      <c r="BW22" s="14">
        <v>183273.83</v>
      </c>
      <c r="BX22" s="14">
        <v>183115.11</v>
      </c>
      <c r="BY22" s="14">
        <v>311607.08</v>
      </c>
      <c r="BZ22" s="14">
        <v>102936.36</v>
      </c>
      <c r="CA22" s="12">
        <v>2211092.7799999998</v>
      </c>
      <c r="CB22" s="12">
        <v>1607696.12</v>
      </c>
      <c r="CC22" s="13">
        <v>11782698.789999999</v>
      </c>
      <c r="CD22" s="13">
        <v>4043275.03</v>
      </c>
      <c r="CE22" s="16">
        <f t="shared" si="0"/>
        <v>2.4453449641310909</v>
      </c>
      <c r="CF22" s="16">
        <f t="shared" si="1"/>
        <v>3.7013698744109429</v>
      </c>
      <c r="CG22" s="16"/>
      <c r="CH22" s="17"/>
      <c r="CI22" s="20"/>
      <c r="CJ22" s="20"/>
      <c r="CK22" s="19"/>
      <c r="CL22" s="18"/>
      <c r="CM22" s="18"/>
    </row>
    <row r="23" spans="1:91" x14ac:dyDescent="0.25">
      <c r="A23" s="12">
        <v>14</v>
      </c>
      <c r="B23" s="11">
        <v>45248</v>
      </c>
      <c r="C23" s="12">
        <v>1424399.62</v>
      </c>
      <c r="D23" s="12">
        <v>682259.06</v>
      </c>
      <c r="E23" s="12">
        <v>1747736.39</v>
      </c>
      <c r="F23" s="12"/>
      <c r="G23" s="12">
        <v>6476145.29</v>
      </c>
      <c r="H23" s="12">
        <v>0</v>
      </c>
      <c r="I23" s="12">
        <v>0</v>
      </c>
      <c r="J23" s="12"/>
      <c r="K23" s="12">
        <v>10714000</v>
      </c>
      <c r="L23" s="12"/>
      <c r="M23" s="12">
        <v>0</v>
      </c>
      <c r="N23" s="12"/>
      <c r="O23" s="12">
        <v>10800469.199999999</v>
      </c>
      <c r="P23" s="12">
        <v>10800469.199999999</v>
      </c>
      <c r="Q23" s="12">
        <v>0</v>
      </c>
      <c r="R23" s="12">
        <v>0</v>
      </c>
      <c r="S23" s="12">
        <v>3482549.38</v>
      </c>
      <c r="T23" s="12">
        <v>3482549.38</v>
      </c>
      <c r="U23" s="12">
        <v>6461330.9900000002</v>
      </c>
      <c r="V23" s="12"/>
      <c r="W23" s="12">
        <v>28183968.890000001</v>
      </c>
      <c r="X23" s="12">
        <v>14965277.630000001</v>
      </c>
      <c r="Y23" s="12">
        <v>1969571.78</v>
      </c>
      <c r="Z23" s="12">
        <v>1016994.75</v>
      </c>
      <c r="AA23" s="12">
        <v>8601458.7799999993</v>
      </c>
      <c r="AB23" s="12">
        <v>3670648.18</v>
      </c>
      <c r="AC23" s="12">
        <v>503744.45</v>
      </c>
      <c r="AD23" s="12">
        <v>499314.15</v>
      </c>
      <c r="AE23" s="12">
        <v>0</v>
      </c>
      <c r="AF23" s="12">
        <v>0</v>
      </c>
      <c r="AG23" s="12">
        <v>2343660.63</v>
      </c>
      <c r="AH23" s="12">
        <v>135631.14000000001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8700</v>
      </c>
      <c r="AR23" s="12">
        <v>0</v>
      </c>
      <c r="AS23" s="12">
        <v>2866.77</v>
      </c>
      <c r="AT23" s="12">
        <v>0</v>
      </c>
      <c r="AU23" s="12">
        <v>85039.56</v>
      </c>
      <c r="AV23" s="12">
        <v>77487.3</v>
      </c>
      <c r="AW23" s="12">
        <v>268202.03999999998</v>
      </c>
      <c r="AX23" s="12">
        <v>268140.5</v>
      </c>
      <c r="AY23" s="14">
        <v>107279.15</v>
      </c>
      <c r="AZ23" s="14">
        <v>53269.55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13890523.17</v>
      </c>
      <c r="BH23" s="12">
        <v>5721485.5599999996</v>
      </c>
      <c r="BI23" s="14">
        <v>17794.080000000002</v>
      </c>
      <c r="BJ23" s="14">
        <v>9.02</v>
      </c>
      <c r="BK23" s="14">
        <v>221482.88</v>
      </c>
      <c r="BL23" s="14">
        <v>30744.04</v>
      </c>
      <c r="BM23" s="14">
        <v>0</v>
      </c>
      <c r="BN23" s="14">
        <v>0</v>
      </c>
      <c r="BO23" s="14">
        <v>0</v>
      </c>
      <c r="BP23" s="14">
        <v>0</v>
      </c>
      <c r="BQ23" s="14">
        <v>1417340.65</v>
      </c>
      <c r="BR23" s="14">
        <v>1283547.79</v>
      </c>
      <c r="BS23" s="14">
        <v>156219.97</v>
      </c>
      <c r="BT23" s="14">
        <v>0</v>
      </c>
      <c r="BU23" s="14">
        <v>0</v>
      </c>
      <c r="BV23" s="14">
        <v>0</v>
      </c>
      <c r="BW23" s="14">
        <v>268536.55</v>
      </c>
      <c r="BX23" s="14">
        <v>221152.29</v>
      </c>
      <c r="BY23" s="14">
        <v>332823.83</v>
      </c>
      <c r="BZ23" s="14">
        <v>111639.16</v>
      </c>
      <c r="CA23" s="12">
        <v>2414197.96</v>
      </c>
      <c r="CB23" s="12">
        <v>1647092.3</v>
      </c>
      <c r="CC23" s="13">
        <v>11476325.210000001</v>
      </c>
      <c r="CD23" s="13">
        <v>4074393.26</v>
      </c>
      <c r="CE23" s="16">
        <f t="shared" si="0"/>
        <v>2.4558356768629772</v>
      </c>
      <c r="CF23" s="16">
        <f t="shared" si="1"/>
        <v>3.6730076541506946</v>
      </c>
      <c r="CG23" s="16"/>
      <c r="CH23" s="17"/>
      <c r="CI23" s="20"/>
      <c r="CJ23" s="20"/>
      <c r="CK23" s="19"/>
      <c r="CL23" s="18"/>
      <c r="CM23" s="18"/>
    </row>
    <row r="24" spans="1:91" x14ac:dyDescent="0.25">
      <c r="A24" s="12">
        <v>15</v>
      </c>
      <c r="B24" s="11">
        <v>45251</v>
      </c>
      <c r="C24" s="12">
        <v>1392031.62</v>
      </c>
      <c r="D24" s="12">
        <v>631075.87</v>
      </c>
      <c r="E24" s="12">
        <v>6979764.3300000001</v>
      </c>
      <c r="F24" s="12"/>
      <c r="G24" s="12">
        <v>6485748.4299999997</v>
      </c>
      <c r="H24" s="12">
        <v>0</v>
      </c>
      <c r="I24" s="12">
        <v>0</v>
      </c>
      <c r="J24" s="12"/>
      <c r="K24" s="12">
        <v>5714000</v>
      </c>
      <c r="L24" s="12"/>
      <c r="M24" s="12">
        <v>0</v>
      </c>
      <c r="N24" s="12"/>
      <c r="O24" s="12">
        <v>13125226.6</v>
      </c>
      <c r="P24" s="12">
        <v>13125226.6</v>
      </c>
      <c r="Q24" s="12">
        <v>0</v>
      </c>
      <c r="R24" s="12">
        <v>0</v>
      </c>
      <c r="S24" s="12">
        <v>1387645.89</v>
      </c>
      <c r="T24" s="12">
        <v>1387645.89</v>
      </c>
      <c r="U24" s="12">
        <v>6461330.9900000002</v>
      </c>
      <c r="V24" s="12"/>
      <c r="W24" s="12">
        <v>28623085.879999999</v>
      </c>
      <c r="X24" s="12">
        <v>15143948.359999999</v>
      </c>
      <c r="Y24" s="12">
        <v>1974090.14</v>
      </c>
      <c r="Z24" s="12">
        <v>1016045.16</v>
      </c>
      <c r="AA24" s="12">
        <v>8662766.0899999999</v>
      </c>
      <c r="AB24" s="12">
        <v>3649199.61</v>
      </c>
      <c r="AC24" s="12">
        <v>452363.63</v>
      </c>
      <c r="AD24" s="12">
        <v>447750</v>
      </c>
      <c r="AE24" s="12">
        <v>0</v>
      </c>
      <c r="AF24" s="12">
        <v>0</v>
      </c>
      <c r="AG24" s="12">
        <v>2298569.15</v>
      </c>
      <c r="AH24" s="12">
        <v>60575.6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8700</v>
      </c>
      <c r="AR24" s="12">
        <v>0</v>
      </c>
      <c r="AS24" s="12">
        <v>2905.75</v>
      </c>
      <c r="AT24" s="12">
        <v>0</v>
      </c>
      <c r="AU24" s="12">
        <v>74206.28</v>
      </c>
      <c r="AV24" s="12">
        <v>66111.55</v>
      </c>
      <c r="AW24" s="12">
        <v>155558.17000000001</v>
      </c>
      <c r="AX24" s="12">
        <v>155511.95000000001</v>
      </c>
      <c r="AY24" s="14">
        <v>152698.43</v>
      </c>
      <c r="AZ24" s="14">
        <v>85931.07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13781857.640000001</v>
      </c>
      <c r="BH24" s="12">
        <v>5481124.9500000002</v>
      </c>
      <c r="BI24" s="14">
        <v>18300.939999999999</v>
      </c>
      <c r="BJ24" s="14">
        <v>22.34</v>
      </c>
      <c r="BK24" s="14">
        <v>236663.76</v>
      </c>
      <c r="BL24" s="14">
        <v>35645.22</v>
      </c>
      <c r="BM24" s="14">
        <v>0</v>
      </c>
      <c r="BN24" s="14">
        <v>0</v>
      </c>
      <c r="BO24" s="14">
        <v>0</v>
      </c>
      <c r="BP24" s="14">
        <v>0</v>
      </c>
      <c r="BQ24" s="14">
        <v>852373.96</v>
      </c>
      <c r="BR24" s="14">
        <v>845114.79</v>
      </c>
      <c r="BS24" s="14">
        <v>184741</v>
      </c>
      <c r="BT24" s="14">
        <v>28521.03</v>
      </c>
      <c r="BU24" s="14">
        <v>0</v>
      </c>
      <c r="BV24" s="14">
        <v>0</v>
      </c>
      <c r="BW24" s="14">
        <v>155607.65</v>
      </c>
      <c r="BX24" s="14">
        <v>155536.69</v>
      </c>
      <c r="BY24" s="14">
        <v>486630.88</v>
      </c>
      <c r="BZ24" s="14">
        <v>130604.86</v>
      </c>
      <c r="CA24" s="12">
        <v>1934318.2</v>
      </c>
      <c r="CB24" s="12">
        <v>1195444.94</v>
      </c>
      <c r="CC24" s="13">
        <v>11847539.439999999</v>
      </c>
      <c r="CD24" s="13">
        <v>4285680.01</v>
      </c>
      <c r="CE24" s="16">
        <f t="shared" si="0"/>
        <v>2.4159519387934614</v>
      </c>
      <c r="CF24" s="16">
        <f t="shared" si="1"/>
        <v>3.5336162113512528</v>
      </c>
      <c r="CG24" s="16"/>
      <c r="CH24" s="17"/>
      <c r="CI24" s="20"/>
      <c r="CJ24" s="20"/>
      <c r="CK24" s="19"/>
      <c r="CL24" s="18"/>
      <c r="CM24" s="18"/>
    </row>
    <row r="25" spans="1:91" x14ac:dyDescent="0.25">
      <c r="A25" s="12">
        <v>16</v>
      </c>
      <c r="B25" s="11">
        <v>45252</v>
      </c>
      <c r="C25" s="12">
        <v>1328198.5900000001</v>
      </c>
      <c r="D25" s="12">
        <v>597085.68999999994</v>
      </c>
      <c r="E25" s="12">
        <v>7224850.6299999999</v>
      </c>
      <c r="F25" s="12"/>
      <c r="G25" s="12">
        <v>6501277.9000000004</v>
      </c>
      <c r="H25" s="12">
        <v>0</v>
      </c>
      <c r="I25" s="12">
        <v>0</v>
      </c>
      <c r="J25" s="12"/>
      <c r="K25" s="12">
        <v>5714000</v>
      </c>
      <c r="L25" s="12"/>
      <c r="M25" s="12">
        <v>0</v>
      </c>
      <c r="N25" s="12"/>
      <c r="O25" s="12">
        <v>13120690.800000001</v>
      </c>
      <c r="P25" s="12">
        <v>13120690.800000001</v>
      </c>
      <c r="Q25" s="12">
        <v>0</v>
      </c>
      <c r="R25" s="12">
        <v>0</v>
      </c>
      <c r="S25" s="12">
        <v>1414670.05</v>
      </c>
      <c r="T25" s="12">
        <v>1414670.05</v>
      </c>
      <c r="U25" s="12">
        <v>6461330.9900000002</v>
      </c>
      <c r="V25" s="12"/>
      <c r="W25" s="12">
        <v>28842356.98</v>
      </c>
      <c r="X25" s="12">
        <v>15132446.539999999</v>
      </c>
      <c r="Y25" s="12">
        <v>1969784.5</v>
      </c>
      <c r="Z25" s="12">
        <v>1016878.26</v>
      </c>
      <c r="AA25" s="12">
        <v>8704139.5399999991</v>
      </c>
      <c r="AB25" s="12">
        <v>3640052.01</v>
      </c>
      <c r="AC25" s="12">
        <v>540381.35</v>
      </c>
      <c r="AD25" s="12">
        <v>535789.85</v>
      </c>
      <c r="AE25" s="12">
        <v>0</v>
      </c>
      <c r="AF25" s="12">
        <v>0</v>
      </c>
      <c r="AG25" s="12">
        <v>2269094.08</v>
      </c>
      <c r="AH25" s="12">
        <v>60434.96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8700</v>
      </c>
      <c r="AR25" s="12">
        <v>0</v>
      </c>
      <c r="AS25" s="12">
        <v>2905.75</v>
      </c>
      <c r="AT25" s="12">
        <v>0</v>
      </c>
      <c r="AU25" s="12">
        <v>75089.59</v>
      </c>
      <c r="AV25" s="12">
        <v>66028.149999999994</v>
      </c>
      <c r="AW25" s="12">
        <v>132983.63</v>
      </c>
      <c r="AX25" s="12">
        <v>132772</v>
      </c>
      <c r="AY25" s="14">
        <v>154473.14000000001</v>
      </c>
      <c r="AZ25" s="14">
        <v>86675.07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13857551.57</v>
      </c>
      <c r="BH25" s="12">
        <v>5538630.3099999996</v>
      </c>
      <c r="BI25" s="14">
        <v>18214.04</v>
      </c>
      <c r="BJ25" s="14">
        <v>22.29</v>
      </c>
      <c r="BK25" s="14">
        <v>229722.52</v>
      </c>
      <c r="BL25" s="14">
        <v>35619.03</v>
      </c>
      <c r="BM25" s="14">
        <v>0</v>
      </c>
      <c r="BN25" s="14">
        <v>0</v>
      </c>
      <c r="BO25" s="14">
        <v>0</v>
      </c>
      <c r="BP25" s="14">
        <v>0</v>
      </c>
      <c r="BQ25" s="14">
        <v>864760.95</v>
      </c>
      <c r="BR25" s="14">
        <v>855202.67</v>
      </c>
      <c r="BS25" s="14">
        <v>184670.13</v>
      </c>
      <c r="BT25" s="14">
        <v>28450.16</v>
      </c>
      <c r="BU25" s="14">
        <v>0</v>
      </c>
      <c r="BV25" s="14">
        <v>0</v>
      </c>
      <c r="BW25" s="14">
        <v>132724.74</v>
      </c>
      <c r="BX25" s="14">
        <v>132642.54999999999</v>
      </c>
      <c r="BY25" s="14">
        <v>417900.27</v>
      </c>
      <c r="BZ25" s="14">
        <v>116945.2</v>
      </c>
      <c r="CA25" s="12">
        <v>1847992.66</v>
      </c>
      <c r="CB25" s="12">
        <v>1168881.8999999999</v>
      </c>
      <c r="CC25" s="13">
        <v>12009558.92</v>
      </c>
      <c r="CD25" s="13">
        <v>4369748.41</v>
      </c>
      <c r="CE25" s="16">
        <f t="shared" si="0"/>
        <v>2.401616676526535</v>
      </c>
      <c r="CF25" s="16">
        <f t="shared" si="1"/>
        <v>3.4630017841233105</v>
      </c>
      <c r="CG25" s="16"/>
      <c r="CH25" s="17"/>
      <c r="CI25" s="20"/>
      <c r="CJ25" s="20"/>
      <c r="CK25" s="19"/>
      <c r="CL25" s="18"/>
      <c r="CM25" s="18"/>
    </row>
    <row r="26" spans="1:91" x14ac:dyDescent="0.25">
      <c r="A26" s="12">
        <v>17</v>
      </c>
      <c r="B26" s="11">
        <v>45253</v>
      </c>
      <c r="C26" s="12">
        <v>1322367.51</v>
      </c>
      <c r="D26" s="12">
        <v>568027.55000000005</v>
      </c>
      <c r="E26" s="12">
        <v>7096384.7699999996</v>
      </c>
      <c r="F26" s="12"/>
      <c r="G26" s="12">
        <v>6391455.8099999996</v>
      </c>
      <c r="H26" s="12">
        <v>0</v>
      </c>
      <c r="I26" s="12">
        <v>0</v>
      </c>
      <c r="J26" s="12"/>
      <c r="K26" s="12">
        <v>5714000</v>
      </c>
      <c r="L26" s="12"/>
      <c r="M26" s="12">
        <v>0</v>
      </c>
      <c r="N26" s="12"/>
      <c r="O26" s="12">
        <v>13127633.5</v>
      </c>
      <c r="P26" s="12">
        <v>13127633.5</v>
      </c>
      <c r="Q26" s="12">
        <v>0</v>
      </c>
      <c r="R26" s="12">
        <v>0</v>
      </c>
      <c r="S26" s="12">
        <v>860719.96</v>
      </c>
      <c r="T26" s="12">
        <v>860719.96</v>
      </c>
      <c r="U26" s="12">
        <v>6461330.9900000002</v>
      </c>
      <c r="V26" s="12"/>
      <c r="W26" s="12">
        <v>28051230.559999999</v>
      </c>
      <c r="X26" s="12">
        <v>14556381.01</v>
      </c>
      <c r="Y26" s="12">
        <v>1958383.01</v>
      </c>
      <c r="Z26" s="12">
        <v>1012240.13</v>
      </c>
      <c r="AA26" s="12">
        <v>8572094.1400000006</v>
      </c>
      <c r="AB26" s="12">
        <v>3638275.23</v>
      </c>
      <c r="AC26" s="12">
        <v>503255.95</v>
      </c>
      <c r="AD26" s="12">
        <v>498681.53</v>
      </c>
      <c r="AE26" s="12">
        <v>0</v>
      </c>
      <c r="AF26" s="12">
        <v>0</v>
      </c>
      <c r="AG26" s="12">
        <v>2317324.5099999998</v>
      </c>
      <c r="AH26" s="12">
        <v>60430.86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8700</v>
      </c>
      <c r="AR26" s="12">
        <v>0</v>
      </c>
      <c r="AS26" s="12">
        <v>2905.75</v>
      </c>
      <c r="AT26" s="12">
        <v>0</v>
      </c>
      <c r="AU26" s="12">
        <v>74579.42</v>
      </c>
      <c r="AV26" s="12">
        <v>65983.570000000007</v>
      </c>
      <c r="AW26" s="12">
        <v>157601.70000000001</v>
      </c>
      <c r="AX26" s="12">
        <v>157541.78</v>
      </c>
      <c r="AY26" s="14">
        <v>117859.97</v>
      </c>
      <c r="AZ26" s="14">
        <v>47625.26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13712704.449999999</v>
      </c>
      <c r="BH26" s="12">
        <v>5480778.3600000003</v>
      </c>
      <c r="BI26" s="14">
        <v>18334.93</v>
      </c>
      <c r="BJ26" s="14">
        <v>22.28</v>
      </c>
      <c r="BK26" s="14">
        <v>223948.53</v>
      </c>
      <c r="BL26" s="14">
        <v>35484.6</v>
      </c>
      <c r="BM26" s="14">
        <v>0</v>
      </c>
      <c r="BN26" s="14">
        <v>0</v>
      </c>
      <c r="BO26" s="14">
        <v>0</v>
      </c>
      <c r="BP26" s="14">
        <v>0</v>
      </c>
      <c r="BQ26" s="14">
        <v>1050681.52</v>
      </c>
      <c r="BR26" s="14">
        <v>1042030.05</v>
      </c>
      <c r="BS26" s="14">
        <v>84685.05</v>
      </c>
      <c r="BT26" s="14">
        <v>28446.77</v>
      </c>
      <c r="BU26" s="14">
        <v>0</v>
      </c>
      <c r="BV26" s="14">
        <v>0</v>
      </c>
      <c r="BW26" s="14">
        <v>157758.84</v>
      </c>
      <c r="BX26" s="14">
        <v>157620.35</v>
      </c>
      <c r="BY26" s="14">
        <v>646421.89</v>
      </c>
      <c r="BZ26" s="14">
        <v>436791.27</v>
      </c>
      <c r="CA26" s="12">
        <v>2181830.7599999998</v>
      </c>
      <c r="CB26" s="12">
        <v>1700395.32</v>
      </c>
      <c r="CC26" s="13">
        <v>11530873.689999999</v>
      </c>
      <c r="CD26" s="13">
        <v>3780383.03</v>
      </c>
      <c r="CE26" s="16">
        <f t="shared" si="0"/>
        <v>2.432706429203805</v>
      </c>
      <c r="CF26" s="16">
        <f t="shared" si="1"/>
        <v>3.8505042728434851</v>
      </c>
      <c r="CG26" s="16"/>
      <c r="CH26" s="17"/>
      <c r="CI26" s="20"/>
      <c r="CJ26" s="20"/>
      <c r="CK26" s="19"/>
      <c r="CL26" s="18"/>
      <c r="CM26" s="18"/>
    </row>
    <row r="27" spans="1:91" x14ac:dyDescent="0.25">
      <c r="A27" s="12">
        <v>18</v>
      </c>
      <c r="B27" s="11">
        <v>45254</v>
      </c>
      <c r="C27" s="12">
        <v>1240185.68</v>
      </c>
      <c r="D27" s="12">
        <v>545293.25</v>
      </c>
      <c r="E27" s="12">
        <v>7161738.5700000003</v>
      </c>
      <c r="F27" s="12"/>
      <c r="G27" s="12">
        <v>6394597.2699999996</v>
      </c>
      <c r="H27" s="12">
        <v>0</v>
      </c>
      <c r="I27" s="12">
        <v>0</v>
      </c>
      <c r="J27" s="12"/>
      <c r="K27" s="12">
        <v>5714000</v>
      </c>
      <c r="L27" s="12"/>
      <c r="M27" s="12">
        <v>0</v>
      </c>
      <c r="N27" s="12"/>
      <c r="O27" s="12">
        <v>13117416.1</v>
      </c>
      <c r="P27" s="12">
        <v>13117416.1</v>
      </c>
      <c r="Q27" s="12">
        <v>0</v>
      </c>
      <c r="R27" s="12">
        <v>0</v>
      </c>
      <c r="S27" s="12">
        <v>1021536.96</v>
      </c>
      <c r="T27" s="12">
        <v>1021536.96</v>
      </c>
      <c r="U27" s="12">
        <v>6461330.9900000002</v>
      </c>
      <c r="V27" s="12"/>
      <c r="W27" s="12">
        <v>28188143.579999998</v>
      </c>
      <c r="X27" s="12">
        <v>14684246.310000001</v>
      </c>
      <c r="Y27" s="12">
        <v>1941962.02</v>
      </c>
      <c r="Z27" s="12">
        <v>1010640.62</v>
      </c>
      <c r="AA27" s="12">
        <v>8556315.4900000002</v>
      </c>
      <c r="AB27" s="12">
        <v>3609496.2</v>
      </c>
      <c r="AC27" s="12">
        <v>570370.41</v>
      </c>
      <c r="AD27" s="12">
        <v>565805.22</v>
      </c>
      <c r="AE27" s="12">
        <v>0</v>
      </c>
      <c r="AF27" s="12">
        <v>0</v>
      </c>
      <c r="AG27" s="12">
        <v>2282128.87</v>
      </c>
      <c r="AH27" s="12">
        <v>60488.59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8700</v>
      </c>
      <c r="AR27" s="12">
        <v>0</v>
      </c>
      <c r="AS27" s="12">
        <v>2905.75</v>
      </c>
      <c r="AT27" s="12">
        <v>0</v>
      </c>
      <c r="AU27" s="12">
        <v>77925.73</v>
      </c>
      <c r="AV27" s="12">
        <v>67553.67</v>
      </c>
      <c r="AW27" s="12">
        <v>349858.89</v>
      </c>
      <c r="AX27" s="12">
        <v>259291.4</v>
      </c>
      <c r="AY27" s="14">
        <v>223742.1</v>
      </c>
      <c r="AZ27" s="14">
        <v>158712.89000000001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14013909.24</v>
      </c>
      <c r="BH27" s="12">
        <v>5731988.5899999999</v>
      </c>
      <c r="BI27" s="14">
        <v>17361.919999999998</v>
      </c>
      <c r="BJ27" s="14">
        <v>22.3</v>
      </c>
      <c r="BK27" s="14">
        <v>219315.32</v>
      </c>
      <c r="BL27" s="14">
        <v>33755.68</v>
      </c>
      <c r="BM27" s="14">
        <v>0</v>
      </c>
      <c r="BN27" s="14">
        <v>0</v>
      </c>
      <c r="BO27" s="14">
        <v>0</v>
      </c>
      <c r="BP27" s="14">
        <v>0</v>
      </c>
      <c r="BQ27" s="14">
        <v>1017759.31</v>
      </c>
      <c r="BR27" s="14">
        <v>1007873.3</v>
      </c>
      <c r="BS27" s="14">
        <v>84702.57</v>
      </c>
      <c r="BT27" s="14">
        <v>28464.29</v>
      </c>
      <c r="BU27" s="14">
        <v>0</v>
      </c>
      <c r="BV27" s="14">
        <v>0</v>
      </c>
      <c r="BW27" s="14">
        <v>349267.06</v>
      </c>
      <c r="BX27" s="14">
        <v>331054.44</v>
      </c>
      <c r="BY27" s="14">
        <v>674410.38</v>
      </c>
      <c r="BZ27" s="14">
        <v>435322.91</v>
      </c>
      <c r="CA27" s="12">
        <v>2362816.56</v>
      </c>
      <c r="CB27" s="12">
        <v>1836492.91</v>
      </c>
      <c r="CC27" s="13">
        <v>11651092.68</v>
      </c>
      <c r="CD27" s="13">
        <v>3895495.67</v>
      </c>
      <c r="CE27" s="16">
        <f t="shared" si="0"/>
        <v>2.4193562229907521</v>
      </c>
      <c r="CF27" s="16">
        <f t="shared" si="1"/>
        <v>3.7695450217250532</v>
      </c>
      <c r="CG27" s="16"/>
      <c r="CH27" s="17"/>
      <c r="CI27" s="20"/>
      <c r="CJ27" s="20"/>
      <c r="CK27" s="19"/>
      <c r="CL27" s="18"/>
      <c r="CM27" s="18"/>
    </row>
    <row r="28" spans="1:91" x14ac:dyDescent="0.25">
      <c r="A28" s="12">
        <v>19</v>
      </c>
      <c r="B28" s="11">
        <v>45255</v>
      </c>
      <c r="C28" s="12">
        <v>1526752.09</v>
      </c>
      <c r="D28" s="12">
        <v>828823.1</v>
      </c>
      <c r="E28" s="12">
        <v>2140056.11</v>
      </c>
      <c r="F28" s="12"/>
      <c r="G28" s="12">
        <v>6397733.2400000002</v>
      </c>
      <c r="H28" s="12">
        <v>0</v>
      </c>
      <c r="I28" s="12">
        <v>0</v>
      </c>
      <c r="J28" s="12"/>
      <c r="K28" s="12">
        <v>10644000</v>
      </c>
      <c r="L28" s="12"/>
      <c r="M28" s="12">
        <v>0</v>
      </c>
      <c r="N28" s="12"/>
      <c r="O28" s="12">
        <v>13097220.5</v>
      </c>
      <c r="P28" s="12">
        <v>13097220.5</v>
      </c>
      <c r="Q28" s="12">
        <v>0</v>
      </c>
      <c r="R28" s="12">
        <v>0</v>
      </c>
      <c r="S28" s="12">
        <v>1247827.8500000001</v>
      </c>
      <c r="T28" s="12">
        <v>1247827.8500000001</v>
      </c>
      <c r="U28" s="12">
        <v>6461330.9900000002</v>
      </c>
      <c r="V28" s="12"/>
      <c r="W28" s="12">
        <v>28592258.800000001</v>
      </c>
      <c r="X28" s="12">
        <v>15173871.449999999</v>
      </c>
      <c r="Y28" s="12">
        <v>1920655.57</v>
      </c>
      <c r="Z28" s="12">
        <v>1003526.81</v>
      </c>
      <c r="AA28" s="12">
        <v>8518333.0099999998</v>
      </c>
      <c r="AB28" s="12">
        <v>3601414.02</v>
      </c>
      <c r="AC28" s="12">
        <v>556092.94999999995</v>
      </c>
      <c r="AD28" s="12">
        <v>551496.76</v>
      </c>
      <c r="AE28" s="12">
        <v>0</v>
      </c>
      <c r="AF28" s="12">
        <v>0</v>
      </c>
      <c r="AG28" s="12">
        <v>2261622.08</v>
      </c>
      <c r="AH28" s="12">
        <v>60113.77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8700</v>
      </c>
      <c r="AR28" s="12">
        <v>0</v>
      </c>
      <c r="AS28" s="12">
        <v>2905.75</v>
      </c>
      <c r="AT28" s="12">
        <v>0</v>
      </c>
      <c r="AU28" s="12">
        <v>75403.28</v>
      </c>
      <c r="AV28" s="12">
        <v>66293.429999999993</v>
      </c>
      <c r="AW28" s="12">
        <v>158157.68</v>
      </c>
      <c r="AX28" s="12">
        <v>158074.44</v>
      </c>
      <c r="AY28" s="14">
        <v>193259.5</v>
      </c>
      <c r="AZ28" s="14">
        <v>124499.44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13695129.82</v>
      </c>
      <c r="BH28" s="12">
        <v>5565418.6600000001</v>
      </c>
      <c r="BI28" s="14">
        <v>17119.7</v>
      </c>
      <c r="BJ28" s="14">
        <v>22.26</v>
      </c>
      <c r="BK28" s="14">
        <v>208700.67</v>
      </c>
      <c r="BL28" s="14">
        <v>33626.86</v>
      </c>
      <c r="BM28" s="14">
        <v>0</v>
      </c>
      <c r="BN28" s="14">
        <v>0</v>
      </c>
      <c r="BO28" s="14">
        <v>0</v>
      </c>
      <c r="BP28" s="14">
        <v>0</v>
      </c>
      <c r="BQ28" s="14">
        <v>962747.77</v>
      </c>
      <c r="BR28" s="14">
        <v>826488.6</v>
      </c>
      <c r="BS28" s="14">
        <v>69495.66</v>
      </c>
      <c r="BT28" s="14">
        <v>28422.31</v>
      </c>
      <c r="BU28" s="14">
        <v>0</v>
      </c>
      <c r="BV28" s="14">
        <v>0</v>
      </c>
      <c r="BW28" s="14">
        <v>158058.9</v>
      </c>
      <c r="BX28" s="14">
        <v>158025.04</v>
      </c>
      <c r="BY28" s="14">
        <v>365536.15</v>
      </c>
      <c r="BZ28" s="14">
        <v>134288.74</v>
      </c>
      <c r="CA28" s="12">
        <v>1781658.84</v>
      </c>
      <c r="CB28" s="12">
        <v>1180873.81</v>
      </c>
      <c r="CC28" s="13">
        <v>11913470.98</v>
      </c>
      <c r="CD28" s="13">
        <v>4384544.84</v>
      </c>
      <c r="CE28" s="16">
        <f t="shared" si="0"/>
        <v>2.3999939940257446</v>
      </c>
      <c r="CF28" s="16">
        <f t="shared" si="1"/>
        <v>3.4607632043284111</v>
      </c>
      <c r="CG28" s="16"/>
      <c r="CH28" s="17"/>
      <c r="CI28" s="20"/>
      <c r="CJ28" s="20"/>
      <c r="CK28" s="19"/>
      <c r="CL28" s="18"/>
      <c r="CM28" s="18"/>
    </row>
    <row r="29" spans="1:91" x14ac:dyDescent="0.25">
      <c r="A29" s="12">
        <v>20</v>
      </c>
      <c r="B29" s="11">
        <v>45258</v>
      </c>
      <c r="C29" s="12">
        <v>1496581.56</v>
      </c>
      <c r="D29" s="12">
        <v>757140.53</v>
      </c>
      <c r="E29" s="12">
        <v>7537275.2699999996</v>
      </c>
      <c r="F29" s="12"/>
      <c r="G29" s="12">
        <v>6407134.04</v>
      </c>
      <c r="H29" s="12">
        <v>0</v>
      </c>
      <c r="I29" s="12">
        <v>0</v>
      </c>
      <c r="J29" s="12"/>
      <c r="K29" s="12">
        <v>5344000</v>
      </c>
      <c r="L29" s="12"/>
      <c r="M29" s="12">
        <v>0</v>
      </c>
      <c r="N29" s="12"/>
      <c r="O29" s="12">
        <v>13115688.5</v>
      </c>
      <c r="P29" s="12">
        <v>13115688.5</v>
      </c>
      <c r="Q29" s="12">
        <v>0</v>
      </c>
      <c r="R29" s="12">
        <v>0</v>
      </c>
      <c r="S29" s="12">
        <v>1140934.21</v>
      </c>
      <c r="T29" s="12">
        <v>1140934.21</v>
      </c>
      <c r="U29" s="12">
        <v>6461330.9900000002</v>
      </c>
      <c r="V29" s="12"/>
      <c r="W29" s="12">
        <v>28580282.600000001</v>
      </c>
      <c r="X29" s="12">
        <v>15013763.23</v>
      </c>
      <c r="Y29" s="12">
        <v>1927549.79</v>
      </c>
      <c r="Z29" s="12">
        <v>1011635.12</v>
      </c>
      <c r="AA29" s="12">
        <v>8594721.5</v>
      </c>
      <c r="AB29" s="12">
        <v>3591357.25</v>
      </c>
      <c r="AC29" s="12">
        <v>416833.86</v>
      </c>
      <c r="AD29" s="12">
        <v>412146.93</v>
      </c>
      <c r="AE29" s="12">
        <v>0</v>
      </c>
      <c r="AF29" s="12">
        <v>0</v>
      </c>
      <c r="AG29" s="12">
        <v>2000711.6</v>
      </c>
      <c r="AH29" s="12">
        <v>60173.93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8685.3700000000008</v>
      </c>
      <c r="AR29" s="12">
        <v>0</v>
      </c>
      <c r="AS29" s="12">
        <v>2905.75</v>
      </c>
      <c r="AT29" s="12">
        <v>0</v>
      </c>
      <c r="AU29" s="12">
        <v>78203.59</v>
      </c>
      <c r="AV29" s="12">
        <v>66041.990000000005</v>
      </c>
      <c r="AW29" s="12">
        <v>202528.03</v>
      </c>
      <c r="AX29" s="12">
        <v>202387.06</v>
      </c>
      <c r="AY29" s="14">
        <v>96655.47</v>
      </c>
      <c r="AZ29" s="14">
        <v>27084.03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13328794.960000001</v>
      </c>
      <c r="BH29" s="12">
        <v>5370826.2999999998</v>
      </c>
      <c r="BI29" s="14">
        <v>17752.48</v>
      </c>
      <c r="BJ29" s="14">
        <v>22.12</v>
      </c>
      <c r="BK29" s="14">
        <v>216082.37</v>
      </c>
      <c r="BL29" s="14">
        <v>31903.52</v>
      </c>
      <c r="BM29" s="14">
        <v>0</v>
      </c>
      <c r="BN29" s="14">
        <v>0</v>
      </c>
      <c r="BO29" s="14">
        <v>0</v>
      </c>
      <c r="BP29" s="14">
        <v>0</v>
      </c>
      <c r="BQ29" s="14">
        <v>845090.69</v>
      </c>
      <c r="BR29" s="14">
        <v>837831.52</v>
      </c>
      <c r="BS29" s="14">
        <v>69522.8</v>
      </c>
      <c r="BT29" s="14">
        <v>28449.45</v>
      </c>
      <c r="BU29" s="14">
        <v>0</v>
      </c>
      <c r="BV29" s="14">
        <v>0</v>
      </c>
      <c r="BW29" s="14">
        <v>202497.92000000001</v>
      </c>
      <c r="BX29" s="14">
        <v>166315.4</v>
      </c>
      <c r="BY29" s="14">
        <v>483049.26</v>
      </c>
      <c r="BZ29" s="14">
        <v>132931.60999999999</v>
      </c>
      <c r="CA29" s="12">
        <v>1833995.53</v>
      </c>
      <c r="CB29" s="12">
        <v>1197453.6200000001</v>
      </c>
      <c r="CC29" s="13">
        <v>11494799.43</v>
      </c>
      <c r="CD29" s="13">
        <v>4173372.68</v>
      </c>
      <c r="CE29" s="16">
        <f t="shared" si="0"/>
        <v>2.4863663584602453</v>
      </c>
      <c r="CF29" s="16">
        <f t="shared" si="1"/>
        <v>3.5975131820722033</v>
      </c>
      <c r="CG29" s="16"/>
      <c r="CH29" s="17"/>
      <c r="CI29" s="20"/>
      <c r="CJ29" s="20"/>
      <c r="CK29" s="19"/>
      <c r="CL29" s="18"/>
      <c r="CM29" s="18"/>
    </row>
    <row r="30" spans="1:91" x14ac:dyDescent="0.25">
      <c r="A30" s="12">
        <v>21</v>
      </c>
      <c r="B30" s="11">
        <v>45259</v>
      </c>
      <c r="C30" s="12">
        <v>1412600.56</v>
      </c>
      <c r="D30" s="12">
        <v>719726.04</v>
      </c>
      <c r="E30" s="12">
        <v>7727707.1299999999</v>
      </c>
      <c r="F30" s="12"/>
      <c r="G30" s="12">
        <v>6414908.7999999998</v>
      </c>
      <c r="H30" s="12">
        <v>0</v>
      </c>
      <c r="I30" s="12">
        <v>0</v>
      </c>
      <c r="J30" s="12"/>
      <c r="K30" s="12">
        <v>5344000</v>
      </c>
      <c r="L30" s="12"/>
      <c r="M30" s="12">
        <v>0</v>
      </c>
      <c r="N30" s="12"/>
      <c r="O30" s="12">
        <v>11017659.699999999</v>
      </c>
      <c r="P30" s="12">
        <v>11017659.699999999</v>
      </c>
      <c r="Q30" s="12">
        <v>0</v>
      </c>
      <c r="R30" s="12">
        <v>0</v>
      </c>
      <c r="S30" s="12">
        <v>3130529.59</v>
      </c>
      <c r="T30" s="12">
        <v>3130529.59</v>
      </c>
      <c r="U30" s="12">
        <v>6461330.9900000002</v>
      </c>
      <c r="V30" s="12"/>
      <c r="W30" s="12">
        <v>28586074.789999999</v>
      </c>
      <c r="X30" s="12">
        <v>14867915.33</v>
      </c>
      <c r="Y30" s="12">
        <v>1928932.1</v>
      </c>
      <c r="Z30" s="12">
        <v>1017730.79</v>
      </c>
      <c r="AA30" s="12">
        <v>8662124.3100000005</v>
      </c>
      <c r="AB30" s="12">
        <v>3695617.78</v>
      </c>
      <c r="AC30" s="12">
        <v>372046.05</v>
      </c>
      <c r="AD30" s="12">
        <v>367378.96</v>
      </c>
      <c r="AE30" s="12">
        <v>0</v>
      </c>
      <c r="AF30" s="12">
        <v>0</v>
      </c>
      <c r="AG30" s="12">
        <v>2003739.51</v>
      </c>
      <c r="AH30" s="12">
        <v>60516.35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8700</v>
      </c>
      <c r="AR30" s="12">
        <v>0</v>
      </c>
      <c r="AS30" s="12">
        <v>2905.75</v>
      </c>
      <c r="AT30" s="12">
        <v>0</v>
      </c>
      <c r="AU30" s="12">
        <v>81565.17</v>
      </c>
      <c r="AV30" s="12">
        <v>66577.929999999993</v>
      </c>
      <c r="AW30" s="12">
        <v>261756.13</v>
      </c>
      <c r="AX30" s="12">
        <v>261747.61</v>
      </c>
      <c r="AY30" s="12">
        <v>440993.22</v>
      </c>
      <c r="AZ30" s="12">
        <v>35553.94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13762762.24</v>
      </c>
      <c r="BH30" s="12">
        <v>5505123.3799999999</v>
      </c>
      <c r="BI30" s="12">
        <v>17555.2</v>
      </c>
      <c r="BJ30" s="12">
        <v>22.22</v>
      </c>
      <c r="BK30" s="12">
        <v>214463.24</v>
      </c>
      <c r="BL30" s="12">
        <v>31471.45</v>
      </c>
      <c r="BM30" s="12">
        <v>0</v>
      </c>
      <c r="BN30" s="12">
        <v>0</v>
      </c>
      <c r="BO30" s="12">
        <v>0</v>
      </c>
      <c r="BP30" s="12">
        <v>0</v>
      </c>
      <c r="BQ30" s="12">
        <v>1301576.68</v>
      </c>
      <c r="BR30" s="12">
        <v>1292345.08</v>
      </c>
      <c r="BS30" s="12">
        <v>69655.86</v>
      </c>
      <c r="BT30" s="12">
        <v>28582.51</v>
      </c>
      <c r="BU30" s="12">
        <v>0</v>
      </c>
      <c r="BV30" s="12">
        <v>0</v>
      </c>
      <c r="BW30" s="12">
        <v>261829.88</v>
      </c>
      <c r="BX30" s="12">
        <v>261784.49</v>
      </c>
      <c r="BY30" s="12">
        <v>436441.11</v>
      </c>
      <c r="BZ30" s="12">
        <v>112466.71</v>
      </c>
      <c r="CA30" s="12">
        <v>2301521.9700000002</v>
      </c>
      <c r="CB30" s="12">
        <v>1726672.46</v>
      </c>
      <c r="CC30" s="12">
        <v>11461240.27</v>
      </c>
      <c r="CD30" s="12">
        <v>3778450.91</v>
      </c>
      <c r="CE30" s="16">
        <f t="shared" si="0"/>
        <v>2.4941519518463076</v>
      </c>
      <c r="CF30" s="16">
        <f t="shared" si="1"/>
        <v>3.9349235134035392</v>
      </c>
      <c r="CG30" s="16"/>
      <c r="CH30" s="17"/>
      <c r="CI30" s="20"/>
      <c r="CJ30" s="20"/>
      <c r="CK30" s="19"/>
      <c r="CL30" s="18"/>
      <c r="CM30" s="18"/>
    </row>
    <row r="31" spans="1:91" x14ac:dyDescent="0.25">
      <c r="A31" s="12">
        <v>22</v>
      </c>
      <c r="B31" s="11">
        <v>45260</v>
      </c>
      <c r="C31" s="12">
        <v>1393269.11</v>
      </c>
      <c r="D31" s="12">
        <v>716355.41</v>
      </c>
      <c r="E31" s="12">
        <v>7866865.5800000001</v>
      </c>
      <c r="F31" s="12"/>
      <c r="G31" s="12">
        <v>6574524.0099999998</v>
      </c>
      <c r="H31" s="12">
        <v>0</v>
      </c>
      <c r="I31" s="12">
        <v>0</v>
      </c>
      <c r="J31" s="12"/>
      <c r="K31" s="12">
        <v>5344000</v>
      </c>
      <c r="L31" s="12"/>
      <c r="M31" s="12">
        <v>0</v>
      </c>
      <c r="N31" s="12"/>
      <c r="O31" s="12">
        <v>13244063.6</v>
      </c>
      <c r="P31" s="12">
        <v>13244063.6</v>
      </c>
      <c r="Q31" s="12">
        <v>0</v>
      </c>
      <c r="R31" s="12">
        <v>0</v>
      </c>
      <c r="S31" s="12">
        <v>1289608.1100000001</v>
      </c>
      <c r="T31" s="12">
        <v>1289608.1100000001</v>
      </c>
      <c r="U31" s="12">
        <v>6461330.9900000002</v>
      </c>
      <c r="V31" s="12"/>
      <c r="W31" s="12">
        <v>29250999.43</v>
      </c>
      <c r="X31" s="12">
        <v>15250027.119999999</v>
      </c>
      <c r="Y31" s="12">
        <v>1911217.95</v>
      </c>
      <c r="Z31" s="12">
        <v>1021765.13</v>
      </c>
      <c r="AA31" s="12">
        <v>8780096.5399999991</v>
      </c>
      <c r="AB31" s="12">
        <v>3586867.2000000002</v>
      </c>
      <c r="AC31" s="12">
        <v>450151.5</v>
      </c>
      <c r="AD31" s="12">
        <v>445471.99</v>
      </c>
      <c r="AE31" s="12">
        <v>0</v>
      </c>
      <c r="AF31" s="12">
        <v>0</v>
      </c>
      <c r="AG31" s="12">
        <v>2051085.82</v>
      </c>
      <c r="AH31" s="12">
        <v>59747.55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8700</v>
      </c>
      <c r="AR31" s="12">
        <v>0</v>
      </c>
      <c r="AS31" s="12">
        <v>2905.75</v>
      </c>
      <c r="AT31" s="12">
        <v>0</v>
      </c>
      <c r="AU31" s="12">
        <v>86872.320000000007</v>
      </c>
      <c r="AV31" s="12">
        <v>66747.55</v>
      </c>
      <c r="AW31" s="12">
        <v>227147.93</v>
      </c>
      <c r="AX31" s="12">
        <v>227138.16</v>
      </c>
      <c r="AY31" s="12">
        <v>211930.5</v>
      </c>
      <c r="AZ31" s="12">
        <v>125622.44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13730108.310000001</v>
      </c>
      <c r="BH31" s="12">
        <v>5533360.0199999996</v>
      </c>
      <c r="BI31" s="12">
        <v>17579.240000000002</v>
      </c>
      <c r="BJ31" s="12">
        <v>22.92</v>
      </c>
      <c r="BK31" s="12">
        <v>200446.46</v>
      </c>
      <c r="BL31" s="12">
        <v>31598.78</v>
      </c>
      <c r="BM31" s="12">
        <v>0</v>
      </c>
      <c r="BN31" s="12">
        <v>0</v>
      </c>
      <c r="BO31" s="12">
        <v>0</v>
      </c>
      <c r="BP31" s="12">
        <v>0</v>
      </c>
      <c r="BQ31" s="12">
        <v>829879.18</v>
      </c>
      <c r="BR31" s="12">
        <v>821665.52</v>
      </c>
      <c r="BS31" s="12">
        <v>67700.95</v>
      </c>
      <c r="BT31" s="12">
        <v>28698.6</v>
      </c>
      <c r="BU31" s="12">
        <v>0</v>
      </c>
      <c r="BV31" s="12">
        <v>0</v>
      </c>
      <c r="BW31" s="12">
        <v>227384.44</v>
      </c>
      <c r="BX31" s="12">
        <v>227256.42</v>
      </c>
      <c r="BY31" s="12">
        <v>320119.84000000003</v>
      </c>
      <c r="BZ31" s="12">
        <v>106251.59</v>
      </c>
      <c r="CA31" s="12">
        <v>1663110.11</v>
      </c>
      <c r="CB31" s="12">
        <v>1215493.83</v>
      </c>
      <c r="CC31" s="12">
        <v>12066998.199999999</v>
      </c>
      <c r="CD31" s="12">
        <v>4317866.1900000004</v>
      </c>
      <c r="CE31" s="16">
        <f t="shared" ref="CE31" si="2">W31/CC31</f>
        <v>2.4240493737705209</v>
      </c>
      <c r="CF31" s="16">
        <f t="shared" ref="CF31" si="3">X31/CD31</f>
        <v>3.5318433802600069</v>
      </c>
      <c r="CG31" s="17"/>
      <c r="CH31" s="17"/>
      <c r="CI31" s="20"/>
      <c r="CJ31" s="20"/>
    </row>
    <row r="32" spans="1:91" x14ac:dyDescent="0.25">
      <c r="A32" s="12">
        <v>23</v>
      </c>
      <c r="B32" s="11">
        <v>45261</v>
      </c>
      <c r="C32" s="12" t="s">
        <v>49</v>
      </c>
      <c r="D32" s="12" t="s">
        <v>49</v>
      </c>
      <c r="E32" s="12" t="s">
        <v>49</v>
      </c>
      <c r="F32" s="12" t="s">
        <v>49</v>
      </c>
      <c r="G32" s="12" t="s">
        <v>49</v>
      </c>
      <c r="H32" s="12" t="s">
        <v>49</v>
      </c>
      <c r="I32" s="12" t="s">
        <v>49</v>
      </c>
      <c r="J32" s="12" t="s">
        <v>49</v>
      </c>
      <c r="K32" s="12" t="s">
        <v>49</v>
      </c>
      <c r="L32" s="12" t="s">
        <v>49</v>
      </c>
      <c r="M32" s="12" t="s">
        <v>49</v>
      </c>
      <c r="N32" s="12" t="s">
        <v>49</v>
      </c>
      <c r="O32" s="12" t="s">
        <v>49</v>
      </c>
      <c r="P32" s="12" t="s">
        <v>49</v>
      </c>
      <c r="Q32" s="12" t="s">
        <v>49</v>
      </c>
      <c r="R32" s="12" t="s">
        <v>49</v>
      </c>
      <c r="S32" s="12" t="s">
        <v>49</v>
      </c>
      <c r="T32" s="12" t="s">
        <v>49</v>
      </c>
      <c r="U32" s="12" t="s">
        <v>49</v>
      </c>
      <c r="V32" s="12" t="s">
        <v>49</v>
      </c>
      <c r="W32" s="12" t="s">
        <v>49</v>
      </c>
      <c r="X32" s="12" t="s">
        <v>49</v>
      </c>
      <c r="Y32" s="12" t="s">
        <v>49</v>
      </c>
      <c r="Z32" s="12" t="s">
        <v>49</v>
      </c>
      <c r="AA32" s="12" t="s">
        <v>49</v>
      </c>
      <c r="AB32" s="12" t="s">
        <v>49</v>
      </c>
      <c r="AC32" s="12" t="s">
        <v>49</v>
      </c>
      <c r="AD32" s="12" t="s">
        <v>49</v>
      </c>
      <c r="AE32" s="12" t="s">
        <v>49</v>
      </c>
      <c r="AF32" s="12" t="s">
        <v>49</v>
      </c>
      <c r="AG32" s="12" t="s">
        <v>49</v>
      </c>
      <c r="AH32" s="12" t="s">
        <v>49</v>
      </c>
      <c r="AI32" s="12" t="s">
        <v>49</v>
      </c>
      <c r="AJ32" s="12" t="s">
        <v>49</v>
      </c>
      <c r="AK32" s="12" t="s">
        <v>49</v>
      </c>
      <c r="AL32" s="12" t="s">
        <v>49</v>
      </c>
      <c r="AM32" s="12" t="s">
        <v>49</v>
      </c>
      <c r="AN32" s="12" t="s">
        <v>49</v>
      </c>
      <c r="AO32" s="12" t="s">
        <v>49</v>
      </c>
      <c r="AP32" s="12" t="s">
        <v>49</v>
      </c>
      <c r="AQ32" s="12" t="s">
        <v>49</v>
      </c>
      <c r="AR32" s="12" t="s">
        <v>49</v>
      </c>
      <c r="AS32" s="12" t="s">
        <v>49</v>
      </c>
      <c r="AT32" s="12" t="s">
        <v>49</v>
      </c>
      <c r="AU32" s="12" t="s">
        <v>49</v>
      </c>
      <c r="AV32" s="12" t="s">
        <v>49</v>
      </c>
      <c r="AW32" s="12" t="s">
        <v>49</v>
      </c>
      <c r="AX32" s="12" t="s">
        <v>49</v>
      </c>
      <c r="AY32" s="12" t="s">
        <v>49</v>
      </c>
      <c r="AZ32" s="12" t="s">
        <v>49</v>
      </c>
      <c r="BA32" s="12" t="s">
        <v>49</v>
      </c>
      <c r="BB32" s="12" t="s">
        <v>49</v>
      </c>
      <c r="BC32" s="12" t="s">
        <v>49</v>
      </c>
      <c r="BD32" s="12" t="s">
        <v>49</v>
      </c>
      <c r="BE32" s="12" t="s">
        <v>49</v>
      </c>
      <c r="BF32" s="12" t="s">
        <v>49</v>
      </c>
      <c r="BG32" s="12" t="s">
        <v>49</v>
      </c>
      <c r="BH32" s="12" t="s">
        <v>49</v>
      </c>
      <c r="BI32" s="12" t="s">
        <v>49</v>
      </c>
      <c r="BJ32" s="12" t="s">
        <v>49</v>
      </c>
      <c r="BK32" s="12" t="s">
        <v>49</v>
      </c>
      <c r="BL32" s="12" t="s">
        <v>49</v>
      </c>
      <c r="BM32" s="12" t="s">
        <v>49</v>
      </c>
      <c r="BN32" s="12" t="s">
        <v>49</v>
      </c>
      <c r="BO32" s="12" t="s">
        <v>49</v>
      </c>
      <c r="BP32" s="12" t="s">
        <v>49</v>
      </c>
      <c r="BQ32" s="12" t="s">
        <v>49</v>
      </c>
      <c r="BR32" s="12" t="s">
        <v>49</v>
      </c>
      <c r="BS32" s="12" t="s">
        <v>49</v>
      </c>
      <c r="BT32" s="12" t="s">
        <v>49</v>
      </c>
      <c r="BU32" s="12" t="s">
        <v>49</v>
      </c>
      <c r="BV32" s="12" t="s">
        <v>49</v>
      </c>
      <c r="BW32" s="12" t="s">
        <v>49</v>
      </c>
      <c r="BX32" s="12" t="s">
        <v>49</v>
      </c>
      <c r="BY32" s="12" t="s">
        <v>49</v>
      </c>
      <c r="BZ32" s="12" t="s">
        <v>49</v>
      </c>
      <c r="CA32" s="12" t="s">
        <v>49</v>
      </c>
      <c r="CB32" s="12" t="s">
        <v>49</v>
      </c>
      <c r="CC32" s="12" t="s">
        <v>49</v>
      </c>
      <c r="CD32" s="12" t="s">
        <v>49</v>
      </c>
      <c r="CE32" s="16">
        <f>AVERAGE(CE10:CE31)</f>
        <v>2.4452100656823821</v>
      </c>
      <c r="CF32" s="16">
        <f>AVERAGE(CF10:CF31)</f>
        <v>3.678215733717566</v>
      </c>
      <c r="CG32" s="17"/>
      <c r="CH32" s="17"/>
      <c r="CI32" s="20"/>
      <c r="CJ32" s="20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ht="30" customHeight="1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</row>
    <row r="111" spans="1:85" x14ac:dyDescent="0.2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</row>
    <row r="112" spans="1:85" x14ac:dyDescent="0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</row>
    <row r="113" spans="3:82" x14ac:dyDescent="0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</row>
    <row r="114" spans="3:82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3:82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3:82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3:82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3:82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3:82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3:82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3:82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3:82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3:82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3:82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3:82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3:82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3:82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3:82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</sheetData>
  <mergeCells count="48"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M7:N7"/>
    <mergeCell ref="O7:P7"/>
    <mergeCell ref="Q7:R7"/>
    <mergeCell ref="S7:T7"/>
    <mergeCell ref="AA7:AB7"/>
    <mergeCell ref="C7:D7"/>
    <mergeCell ref="E7:F7"/>
    <mergeCell ref="G7:H7"/>
    <mergeCell ref="I7:J7"/>
    <mergeCell ref="K7:L7"/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2023-12-05T10:29:49Z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