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10.22\"/>
    </mc:Choice>
  </mc:AlternateContent>
  <xr:revisionPtr revIDLastSave="0" documentId="13_ncr:1_{38DC9AF8-1857-4AB5-81E8-DFE242EDAF1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10" i="2" l="1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30" i="2" s="1"/>
  <c r="CF25" i="2"/>
  <c r="CF23" i="2"/>
  <c r="CE18" i="2"/>
  <c r="CE16" i="2"/>
  <c r="CF20" i="2"/>
  <c r="CF22" i="2"/>
  <c r="CF15" i="2"/>
  <c r="CE24" i="2"/>
  <c r="CE11" i="2"/>
  <c r="CE30" i="2" l="1"/>
  <c r="CE28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<sst xmlns="http://schemas.openxmlformats.org/spreadsheetml/2006/main" count="211" uniqueCount="51">
  <si>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</si>
  <si>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</si>
  <si>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</si>
  <si>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</si>
  <si>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</si>
  <si>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</si>
  <si>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</si>
  <si>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</si>
  <si>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</si>
  <si>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</si>
  <si>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</si>
  <si>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</si>
  <si>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</si>
  <si>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</si>
  <si>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</si>
  <si>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</si>
  <si>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</si>
  <si>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</si>
  <si>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</si>
  <si>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</si>
  <si>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</si>
  <si>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</si>
  <si>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</si>
  <si>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</si>
  <si>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</si>
  <si>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</si>
  <si>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</si>
  <si>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</si>
  <si>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</si>
  <si>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</si>
  <si>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</si>
  <si>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</si>
  <si>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</si>
  <si>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</si>
  <si>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</si>
  <si>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</si>
  <si>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</si>
  <si>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</si>
  <si>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</si>
  <si>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</si>
  <si>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</si>
  <si>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</si>
  <si>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</si>
  <si>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</si>
  <si>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</si>
  <si>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</si>
  <si>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</si>
  <si>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</si>
  <si>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</si>
  <si>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</si>
  <si>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жовтня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</si>
</sst>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H301"/>
  <sheetViews>
    <sheetView tabSelected="1" topLeftCell="W1" zoomScale="70" zoomScaleNormal="70" workbookViewId="0">
      <selection activeCell="T2" sqref="T2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16384" width="9.140625" style="1"/>
  </cols>
  <sheetData>
    <row r="1" spans="1:86" ht="15.75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1"/>
      <c r="CD1" s="1"/>
      <c r="CE1" s="1"/>
      <c r="CF1" s="1"/>
      <c r="CG1" s="1"/>
    </row>
    <row r="2" spans="1:8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0"/>
      <c r="AY2" s="30"/>
      <c r="AZ2" s="30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8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86" ht="15" customHeight="1" x14ac:dyDescent="0.25">
      <c r="A6" s="31" t="s">
        <v>2</v>
      </c>
      <c r="B6" s="34" t="s">
        <v>3</v>
      </c>
      <c r="C6" s="37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  <c r="Y6" s="40" t="s">
        <v>5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 t="s">
        <v>6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19" t="s">
        <v>7</v>
      </c>
      <c r="CD6" s="20"/>
      <c r="CE6" s="19" t="s">
        <v>48</v>
      </c>
      <c r="CF6" s="20"/>
      <c r="CG6" s="1"/>
    </row>
    <row r="7" spans="1:86" ht="91.5" customHeight="1" x14ac:dyDescent="0.25">
      <c r="A7" s="32"/>
      <c r="B7" s="35"/>
      <c r="C7" s="25" t="s">
        <v>8</v>
      </c>
      <c r="D7" s="25"/>
      <c r="E7" s="27" t="s">
        <v>9</v>
      </c>
      <c r="F7" s="28"/>
      <c r="G7" s="27" t="s">
        <v>10</v>
      </c>
      <c r="H7" s="28"/>
      <c r="I7" s="27" t="s">
        <v>11</v>
      </c>
      <c r="J7" s="28"/>
      <c r="K7" s="23" t="s">
        <v>12</v>
      </c>
      <c r="L7" s="24"/>
      <c r="M7" s="23" t="s">
        <v>13</v>
      </c>
      <c r="N7" s="24"/>
      <c r="O7" s="23" t="s">
        <v>14</v>
      </c>
      <c r="P7" s="24"/>
      <c r="Q7" s="23" t="s">
        <v>15</v>
      </c>
      <c r="R7" s="24"/>
      <c r="S7" s="23" t="s">
        <v>16</v>
      </c>
      <c r="T7" s="24"/>
      <c r="U7" s="27" t="s">
        <v>17</v>
      </c>
      <c r="V7" s="28"/>
      <c r="W7" s="23" t="s">
        <v>18</v>
      </c>
      <c r="X7" s="24"/>
      <c r="Y7" s="23" t="s">
        <v>19</v>
      </c>
      <c r="Z7" s="24"/>
      <c r="AA7" s="23" t="s">
        <v>20</v>
      </c>
      <c r="AB7" s="24"/>
      <c r="AC7" s="23" t="s">
        <v>21</v>
      </c>
      <c r="AD7" s="24"/>
      <c r="AE7" s="27" t="s">
        <v>22</v>
      </c>
      <c r="AF7" s="28"/>
      <c r="AG7" s="23" t="s">
        <v>23</v>
      </c>
      <c r="AH7" s="24"/>
      <c r="AI7" s="23" t="s">
        <v>24</v>
      </c>
      <c r="AJ7" s="24"/>
      <c r="AK7" s="27" t="s">
        <v>25</v>
      </c>
      <c r="AL7" s="28"/>
      <c r="AM7" s="23" t="s">
        <v>26</v>
      </c>
      <c r="AN7" s="24"/>
      <c r="AO7" s="27" t="s">
        <v>27</v>
      </c>
      <c r="AP7" s="28"/>
      <c r="AQ7" s="27" t="s">
        <v>28</v>
      </c>
      <c r="AR7" s="28"/>
      <c r="AS7" s="27" t="s">
        <v>29</v>
      </c>
      <c r="AT7" s="28"/>
      <c r="AU7" s="23" t="s">
        <v>30</v>
      </c>
      <c r="AV7" s="24"/>
      <c r="AW7" s="27" t="s">
        <v>31</v>
      </c>
      <c r="AX7" s="28"/>
      <c r="AY7" s="23" t="s">
        <v>32</v>
      </c>
      <c r="AZ7" s="24"/>
      <c r="BA7" s="27" t="s">
        <v>33</v>
      </c>
      <c r="BB7" s="28"/>
      <c r="BC7" s="23" t="s">
        <v>34</v>
      </c>
      <c r="BD7" s="24"/>
      <c r="BE7" s="27" t="s">
        <v>35</v>
      </c>
      <c r="BF7" s="28"/>
      <c r="BG7" s="23" t="s">
        <v>36</v>
      </c>
      <c r="BH7" s="24"/>
      <c r="BI7" s="26" t="s">
        <v>37</v>
      </c>
      <c r="BJ7" s="26"/>
      <c r="BK7" s="25" t="s">
        <v>38</v>
      </c>
      <c r="BL7" s="25"/>
      <c r="BM7" s="25" t="s">
        <v>39</v>
      </c>
      <c r="BN7" s="25"/>
      <c r="BO7" s="26" t="s">
        <v>40</v>
      </c>
      <c r="BP7" s="26"/>
      <c r="BQ7" s="25" t="s">
        <v>21</v>
      </c>
      <c r="BR7" s="25"/>
      <c r="BS7" s="25" t="s">
        <v>41</v>
      </c>
      <c r="BT7" s="25"/>
      <c r="BU7" s="25" t="s">
        <v>42</v>
      </c>
      <c r="BV7" s="25"/>
      <c r="BW7" s="25" t="s">
        <v>43</v>
      </c>
      <c r="BX7" s="25"/>
      <c r="BY7" s="26" t="s">
        <v>44</v>
      </c>
      <c r="BZ7" s="26"/>
      <c r="CA7" s="25" t="s">
        <v>45</v>
      </c>
      <c r="CB7" s="25"/>
      <c r="CC7" s="21"/>
      <c r="CD7" s="22"/>
      <c r="CE7" s="21"/>
      <c r="CF7" s="22"/>
      <c r="CG7" s="1"/>
    </row>
    <row r="8" spans="1:86" ht="81.75" customHeight="1" x14ac:dyDescent="0.25">
      <c r="A8" s="33"/>
      <c r="B8" s="36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86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86" x14ac:dyDescent="0.25">
      <c r="A10" s="12">
        <v>1</v>
      </c>
      <c r="B10" s="11">
        <v>44809</v>
      </c>
      <c r="C10" s="12">
        <v>788338.9</v>
      </c>
      <c r="D10" s="12">
        <v>200056.97</v>
      </c>
      <c r="E10" s="12">
        <v>656955.86</v>
      </c>
      <c r="F10" s="12"/>
      <c r="G10" s="12">
        <v>4028202.77</v>
      </c>
      <c r="H10" s="12">
        <v>0</v>
      </c>
      <c r="I10" s="12">
        <v>0</v>
      </c>
      <c r="J10" s="12"/>
      <c r="K10" s="12">
        <v>3000000</v>
      </c>
      <c r="L10" s="12"/>
      <c r="M10" s="12">
        <v>0</v>
      </c>
      <c r="N10" s="12"/>
      <c r="O10" s="12">
        <v>4022546</v>
      </c>
      <c r="P10" s="12">
        <v>4022546</v>
      </c>
      <c r="Q10" s="12">
        <v>0</v>
      </c>
      <c r="R10" s="12">
        <v>0</v>
      </c>
      <c r="S10" s="12">
        <v>4731433.9000000004</v>
      </c>
      <c r="T10" s="12">
        <v>4731433.9000000004</v>
      </c>
      <c r="U10" s="12">
        <v>1283779.8600000001</v>
      </c>
      <c r="V10" s="12"/>
      <c r="W10" s="12">
        <v>15943697.57</v>
      </c>
      <c r="X10" s="12">
        <v>8954036.8699999992</v>
      </c>
      <c r="Y10" s="12">
        <v>1607677.83</v>
      </c>
      <c r="Z10" s="12">
        <v>907403.76</v>
      </c>
      <c r="AA10" s="12">
        <v>5511219.3600000003</v>
      </c>
      <c r="AB10" s="12">
        <v>3083977.72</v>
      </c>
      <c r="AC10" s="12">
        <v>2160726.7000000002</v>
      </c>
      <c r="AD10" s="12">
        <v>2156020.33</v>
      </c>
      <c r="AE10" s="12">
        <v>0</v>
      </c>
      <c r="AF10" s="12">
        <v>0</v>
      </c>
      <c r="AG10" s="12">
        <v>1137974.98</v>
      </c>
      <c r="AH10" s="12">
        <v>132813.62</v>
      </c>
      <c r="AI10" s="12">
        <v>0</v>
      </c>
      <c r="AJ10" s="12">
        <v>0</v>
      </c>
      <c r="AK10" s="12">
        <v>0</v>
      </c>
      <c r="AL10" s="12">
        <v>0</v>
      </c>
      <c r="AM10" s="12">
        <v>3853</v>
      </c>
      <c r="AN10" s="12">
        <v>0</v>
      </c>
      <c r="AO10" s="12">
        <v>0</v>
      </c>
      <c r="AP10" s="12">
        <v>0</v>
      </c>
      <c r="AQ10" s="12">
        <v>58.19</v>
      </c>
      <c r="AR10" s="12">
        <v>0</v>
      </c>
      <c r="AS10" s="12">
        <v>952.84</v>
      </c>
      <c r="AT10" s="12">
        <v>932.87</v>
      </c>
      <c r="AU10" s="12">
        <v>33498.07</v>
      </c>
      <c r="AV10" s="12">
        <v>9772.67</v>
      </c>
      <c r="AW10" s="12">
        <v>50207.83</v>
      </c>
      <c r="AX10" s="12">
        <v>50181.97</v>
      </c>
      <c r="AY10" s="14">
        <v>65881.210000000006</v>
      </c>
      <c r="AZ10" s="14">
        <v>16967.7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10572050.01</v>
      </c>
      <c r="BH10" s="12">
        <v>6358070.6299999999</v>
      </c>
      <c r="BI10" s="14">
        <v>45612.83</v>
      </c>
      <c r="BJ10" s="14">
        <v>3.66</v>
      </c>
      <c r="BK10" s="14">
        <v>221431.1</v>
      </c>
      <c r="BL10" s="14">
        <v>38889.85</v>
      </c>
      <c r="BM10" s="14">
        <v>0</v>
      </c>
      <c r="BN10" s="14">
        <v>0</v>
      </c>
      <c r="BO10" s="14">
        <v>0</v>
      </c>
      <c r="BP10" s="14">
        <v>0</v>
      </c>
      <c r="BQ10" s="14">
        <v>2054547.89</v>
      </c>
      <c r="BR10" s="14">
        <v>2044788.34</v>
      </c>
      <c r="BS10" s="14">
        <v>577</v>
      </c>
      <c r="BT10" s="14">
        <v>577</v>
      </c>
      <c r="BU10" s="14">
        <v>0</v>
      </c>
      <c r="BV10" s="14">
        <v>0</v>
      </c>
      <c r="BW10" s="14">
        <v>50314.76</v>
      </c>
      <c r="BX10" s="14">
        <v>50235.43</v>
      </c>
      <c r="BY10" s="14">
        <v>340396.75</v>
      </c>
      <c r="BZ10" s="14">
        <v>123783.71</v>
      </c>
      <c r="CA10" s="12">
        <v>2712880.33</v>
      </c>
      <c r="CB10" s="12">
        <v>2258277.9900000002</v>
      </c>
      <c r="CC10" s="13">
        <v>7859169.6799999997</v>
      </c>
      <c r="CD10" s="13">
        <v>4099792.65</v>
      </c>
      <c r="CE10" s="16">
        <f>W10/CC10</f>
        <v>2.0286745571320965</v>
      </c>
      <c r="CF10" s="16">
        <f>X10/CD10</f>
        <v>2.1840218846189696</v>
      </c>
      <c r="CG10" s="17"/>
      <c r="CH10" s="18"/>
    </row>
    <row r="11" spans="1:86" x14ac:dyDescent="0.25">
      <c r="A11" s="12">
        <v>2</v>
      </c>
      <c r="B11" s="11">
        <v>44810</v>
      </c>
      <c r="C11" s="12">
        <v>763733.11</v>
      </c>
      <c r="D11" s="12">
        <v>182619.13</v>
      </c>
      <c r="E11" s="12">
        <v>1071307.71</v>
      </c>
      <c r="F11" s="12"/>
      <c r="G11" s="12">
        <v>4030952.2</v>
      </c>
      <c r="H11" s="12">
        <v>0</v>
      </c>
      <c r="I11" s="12">
        <v>0</v>
      </c>
      <c r="J11" s="12"/>
      <c r="K11" s="12">
        <v>2800000</v>
      </c>
      <c r="L11" s="12"/>
      <c r="M11" s="12">
        <v>0</v>
      </c>
      <c r="N11" s="12"/>
      <c r="O11" s="12">
        <v>4022546</v>
      </c>
      <c r="P11" s="12">
        <v>4022546</v>
      </c>
      <c r="Q11" s="12">
        <v>0</v>
      </c>
      <c r="R11" s="12">
        <v>0</v>
      </c>
      <c r="S11" s="12">
        <v>4739171.2</v>
      </c>
      <c r="T11" s="12">
        <v>4739171.2</v>
      </c>
      <c r="U11" s="12">
        <v>1283779.8600000001</v>
      </c>
      <c r="V11" s="12"/>
      <c r="W11" s="12">
        <v>16143930.35</v>
      </c>
      <c r="X11" s="12">
        <v>8944336.3300000001</v>
      </c>
      <c r="Y11" s="12">
        <v>1613013.64</v>
      </c>
      <c r="Z11" s="12">
        <v>907545.19</v>
      </c>
      <c r="AA11" s="12">
        <v>5586576.1799999997</v>
      </c>
      <c r="AB11" s="12">
        <v>3038281.68</v>
      </c>
      <c r="AC11" s="12">
        <v>2148076.38</v>
      </c>
      <c r="AD11" s="12">
        <v>2143388.12</v>
      </c>
      <c r="AE11" s="12">
        <v>0</v>
      </c>
      <c r="AF11" s="12">
        <v>0</v>
      </c>
      <c r="AG11" s="12">
        <v>1185511.67</v>
      </c>
      <c r="AH11" s="12">
        <v>132768.53</v>
      </c>
      <c r="AI11" s="12">
        <v>0</v>
      </c>
      <c r="AJ11" s="12">
        <v>0</v>
      </c>
      <c r="AK11" s="12">
        <v>0</v>
      </c>
      <c r="AL11" s="12">
        <v>0</v>
      </c>
      <c r="AM11" s="12">
        <v>3853</v>
      </c>
      <c r="AN11" s="12">
        <v>0</v>
      </c>
      <c r="AO11" s="12">
        <v>0</v>
      </c>
      <c r="AP11" s="12">
        <v>0</v>
      </c>
      <c r="AQ11" s="12">
        <v>58.2</v>
      </c>
      <c r="AR11" s="12">
        <v>0</v>
      </c>
      <c r="AS11" s="12">
        <v>951.58</v>
      </c>
      <c r="AT11" s="12">
        <v>931.61</v>
      </c>
      <c r="AU11" s="12">
        <v>33026.839999999997</v>
      </c>
      <c r="AV11" s="12">
        <v>9774.2000000000007</v>
      </c>
      <c r="AW11" s="12">
        <v>180593.98</v>
      </c>
      <c r="AX11" s="12">
        <v>180257.12</v>
      </c>
      <c r="AY11" s="14">
        <v>105315.06</v>
      </c>
      <c r="AZ11" s="14">
        <v>55750.66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10856976.539999999</v>
      </c>
      <c r="BH11" s="12">
        <v>6468697.1100000003</v>
      </c>
      <c r="BI11" s="14">
        <v>42496.54</v>
      </c>
      <c r="BJ11" s="14">
        <v>3.66</v>
      </c>
      <c r="BK11" s="14">
        <v>225346.17</v>
      </c>
      <c r="BL11" s="14">
        <v>40670.93</v>
      </c>
      <c r="BM11" s="14">
        <v>0</v>
      </c>
      <c r="BN11" s="14">
        <v>0</v>
      </c>
      <c r="BO11" s="14">
        <v>0</v>
      </c>
      <c r="BP11" s="14">
        <v>0</v>
      </c>
      <c r="BQ11" s="14">
        <v>2062229.25</v>
      </c>
      <c r="BR11" s="14">
        <v>2047454.61</v>
      </c>
      <c r="BS11" s="14">
        <v>577</v>
      </c>
      <c r="BT11" s="14">
        <v>577</v>
      </c>
      <c r="BU11" s="14">
        <v>0</v>
      </c>
      <c r="BV11" s="14">
        <v>0</v>
      </c>
      <c r="BW11" s="14">
        <v>181737.88</v>
      </c>
      <c r="BX11" s="14">
        <v>117302.07</v>
      </c>
      <c r="BY11" s="14">
        <v>378530.75</v>
      </c>
      <c r="BZ11" s="14">
        <v>110054.68</v>
      </c>
      <c r="CA11" s="12">
        <v>2890917.59</v>
      </c>
      <c r="CB11" s="12">
        <v>2316062.96</v>
      </c>
      <c r="CC11" s="13">
        <v>7966058.9500000002</v>
      </c>
      <c r="CD11" s="13">
        <v>4152634.15</v>
      </c>
      <c r="CE11" s="16">
        <f t="shared" ref="CE11:CE29" si="0">W11/CC11</f>
        <v>2.0265893651213815</v>
      </c>
      <c r="CF11" s="16">
        <f t="shared" ref="CF10:CF29" si="1">X11/CD11</f>
        <v>2.1538946140969344</v>
      </c>
      <c r="CG11" s="17"/>
      <c r="CH11" s="18"/>
    </row>
    <row r="12" spans="1:86" x14ac:dyDescent="0.25">
      <c r="A12" s="12">
        <v>3</v>
      </c>
      <c r="B12" s="11">
        <v>44811</v>
      </c>
      <c r="C12" s="12">
        <v>746752.43</v>
      </c>
      <c r="D12" s="12">
        <v>179017.27</v>
      </c>
      <c r="E12" s="12">
        <v>1661412.85</v>
      </c>
      <c r="F12" s="12"/>
      <c r="G12" s="12">
        <v>4031763.73</v>
      </c>
      <c r="H12" s="12">
        <v>0</v>
      </c>
      <c r="I12" s="12">
        <v>0</v>
      </c>
      <c r="J12" s="12"/>
      <c r="K12" s="12">
        <v>2300000</v>
      </c>
      <c r="L12" s="12"/>
      <c r="M12" s="12">
        <v>0</v>
      </c>
      <c r="N12" s="12"/>
      <c r="O12" s="12">
        <v>4022546</v>
      </c>
      <c r="P12" s="12">
        <v>4022546</v>
      </c>
      <c r="Q12" s="12">
        <v>0</v>
      </c>
      <c r="R12" s="12">
        <v>0</v>
      </c>
      <c r="S12" s="12">
        <v>5442822</v>
      </c>
      <c r="T12" s="12">
        <v>5442822</v>
      </c>
      <c r="U12" s="12">
        <v>1283779.8600000001</v>
      </c>
      <c r="V12" s="12"/>
      <c r="W12" s="12">
        <v>16921517.140000001</v>
      </c>
      <c r="X12" s="12">
        <v>9644385.2599999998</v>
      </c>
      <c r="Y12" s="12">
        <v>1603725.4</v>
      </c>
      <c r="Z12" s="12">
        <v>908833.91</v>
      </c>
      <c r="AA12" s="12">
        <v>5577362.9900000002</v>
      </c>
      <c r="AB12" s="12">
        <v>3034458.21</v>
      </c>
      <c r="AC12" s="12">
        <v>1893195.22</v>
      </c>
      <c r="AD12" s="12">
        <v>1888543.61</v>
      </c>
      <c r="AE12" s="12">
        <v>3364.95</v>
      </c>
      <c r="AF12" s="12">
        <v>0</v>
      </c>
      <c r="AG12" s="12">
        <v>1211692.18</v>
      </c>
      <c r="AH12" s="12">
        <v>132519.79</v>
      </c>
      <c r="AI12" s="12">
        <v>0</v>
      </c>
      <c r="AJ12" s="12">
        <v>0</v>
      </c>
      <c r="AK12" s="12">
        <v>0</v>
      </c>
      <c r="AL12" s="12">
        <v>0</v>
      </c>
      <c r="AM12" s="12">
        <v>3853</v>
      </c>
      <c r="AN12" s="12">
        <v>0</v>
      </c>
      <c r="AO12" s="12">
        <v>0</v>
      </c>
      <c r="AP12" s="12">
        <v>0</v>
      </c>
      <c r="AQ12" s="12">
        <v>58.2</v>
      </c>
      <c r="AR12" s="12">
        <v>0</v>
      </c>
      <c r="AS12" s="12">
        <v>944.63</v>
      </c>
      <c r="AT12" s="12">
        <v>924.67</v>
      </c>
      <c r="AU12" s="12">
        <v>22307.52</v>
      </c>
      <c r="AV12" s="12">
        <v>9787.56</v>
      </c>
      <c r="AW12" s="12">
        <v>25552.65</v>
      </c>
      <c r="AX12" s="12">
        <v>25524.86</v>
      </c>
      <c r="AY12" s="14">
        <v>79619.820000000007</v>
      </c>
      <c r="AZ12" s="14">
        <v>25225.94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10421676.560000001</v>
      </c>
      <c r="BH12" s="12">
        <v>6025818.54</v>
      </c>
      <c r="BI12" s="14">
        <v>41794.800000000003</v>
      </c>
      <c r="BJ12" s="14">
        <v>6.23</v>
      </c>
      <c r="BK12" s="14">
        <v>201069.09</v>
      </c>
      <c r="BL12" s="14">
        <v>40325.230000000003</v>
      </c>
      <c r="BM12" s="14">
        <v>0</v>
      </c>
      <c r="BN12" s="14">
        <v>0</v>
      </c>
      <c r="BO12" s="14">
        <v>0</v>
      </c>
      <c r="BP12" s="14">
        <v>0</v>
      </c>
      <c r="BQ12" s="14">
        <v>700377.55</v>
      </c>
      <c r="BR12" s="14">
        <v>691216</v>
      </c>
      <c r="BS12" s="14">
        <v>37211.61</v>
      </c>
      <c r="BT12" s="14">
        <v>37211.61</v>
      </c>
      <c r="BU12" s="14">
        <v>0</v>
      </c>
      <c r="BV12" s="14">
        <v>0</v>
      </c>
      <c r="BW12" s="14">
        <v>25562.02</v>
      </c>
      <c r="BX12" s="14">
        <v>25529.54</v>
      </c>
      <c r="BY12" s="14">
        <v>665197.09</v>
      </c>
      <c r="BZ12" s="14">
        <v>441888.32</v>
      </c>
      <c r="CA12" s="12">
        <v>1671212.15</v>
      </c>
      <c r="CB12" s="12">
        <v>1236176.93</v>
      </c>
      <c r="CC12" s="13">
        <v>8750464.4000000004</v>
      </c>
      <c r="CD12" s="13">
        <v>4789641.5999999996</v>
      </c>
      <c r="CE12" s="16">
        <f t="shared" si="0"/>
        <v>1.9337850388831934</v>
      </c>
      <c r="CF12" s="16">
        <f t="shared" si="1"/>
        <v>2.0135922612664801</v>
      </c>
      <c r="CG12" s="17"/>
      <c r="CH12" s="18"/>
    </row>
    <row r="13" spans="1:86" x14ac:dyDescent="0.25">
      <c r="A13" s="12">
        <v>4</v>
      </c>
      <c r="B13" s="11">
        <v>44812</v>
      </c>
      <c r="C13" s="12">
        <v>729355.36</v>
      </c>
      <c r="D13" s="12">
        <v>169015.33</v>
      </c>
      <c r="E13" s="12">
        <v>470340.3</v>
      </c>
      <c r="F13" s="12"/>
      <c r="G13" s="12">
        <v>4032700.52</v>
      </c>
      <c r="H13" s="12">
        <v>0</v>
      </c>
      <c r="I13" s="12">
        <v>0</v>
      </c>
      <c r="J13" s="12"/>
      <c r="K13" s="12">
        <v>3400000</v>
      </c>
      <c r="L13" s="12"/>
      <c r="M13" s="12">
        <v>0</v>
      </c>
      <c r="N13" s="12"/>
      <c r="O13" s="12">
        <v>4022546</v>
      </c>
      <c r="P13" s="12">
        <v>4022546</v>
      </c>
      <c r="Q13" s="12">
        <v>0</v>
      </c>
      <c r="R13" s="12">
        <v>0</v>
      </c>
      <c r="S13" s="12">
        <v>5789496.1100000003</v>
      </c>
      <c r="T13" s="12">
        <v>5789496.1100000003</v>
      </c>
      <c r="U13" s="12">
        <v>1283779.8600000001</v>
      </c>
      <c r="V13" s="12"/>
      <c r="W13" s="12">
        <v>17160658.43</v>
      </c>
      <c r="X13" s="12">
        <v>9981057.4399999995</v>
      </c>
      <c r="Y13" s="12">
        <v>1624960.5</v>
      </c>
      <c r="Z13" s="12">
        <v>914892.58</v>
      </c>
      <c r="AA13" s="12">
        <v>5488868.0999999996</v>
      </c>
      <c r="AB13" s="12">
        <v>3055245.33</v>
      </c>
      <c r="AC13" s="12">
        <v>2132585.0099999998</v>
      </c>
      <c r="AD13" s="12">
        <v>2127905.33</v>
      </c>
      <c r="AE13" s="12">
        <v>473.71</v>
      </c>
      <c r="AF13" s="12">
        <v>0</v>
      </c>
      <c r="AG13" s="12">
        <v>1226434.18</v>
      </c>
      <c r="AH13" s="12">
        <v>144419.49</v>
      </c>
      <c r="AI13" s="12">
        <v>0</v>
      </c>
      <c r="AJ13" s="12">
        <v>0</v>
      </c>
      <c r="AK13" s="12">
        <v>0</v>
      </c>
      <c r="AL13" s="12">
        <v>0</v>
      </c>
      <c r="AM13" s="12">
        <v>3853</v>
      </c>
      <c r="AN13" s="12">
        <v>0</v>
      </c>
      <c r="AO13" s="12">
        <v>0</v>
      </c>
      <c r="AP13" s="12">
        <v>0</v>
      </c>
      <c r="AQ13" s="12">
        <v>58.2</v>
      </c>
      <c r="AR13" s="12">
        <v>0</v>
      </c>
      <c r="AS13" s="12">
        <v>945.29</v>
      </c>
      <c r="AT13" s="12">
        <v>925.32</v>
      </c>
      <c r="AU13" s="12">
        <v>33397.74</v>
      </c>
      <c r="AV13" s="12">
        <v>9777.36</v>
      </c>
      <c r="AW13" s="12">
        <v>45714.75</v>
      </c>
      <c r="AX13" s="12">
        <v>45665.39</v>
      </c>
      <c r="AY13" s="14">
        <v>78375.64</v>
      </c>
      <c r="AZ13" s="14">
        <v>19811.66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10635666.119999999</v>
      </c>
      <c r="BH13" s="12">
        <v>6318642.46</v>
      </c>
      <c r="BI13" s="14">
        <v>41720.199999999997</v>
      </c>
      <c r="BJ13" s="14">
        <v>3.96</v>
      </c>
      <c r="BK13" s="14">
        <v>211176.39</v>
      </c>
      <c r="BL13" s="14">
        <v>40364.78</v>
      </c>
      <c r="BM13" s="14">
        <v>0</v>
      </c>
      <c r="BN13" s="14">
        <v>0</v>
      </c>
      <c r="BO13" s="14">
        <v>0</v>
      </c>
      <c r="BP13" s="14">
        <v>0</v>
      </c>
      <c r="BQ13" s="14">
        <v>708302.91</v>
      </c>
      <c r="BR13" s="14">
        <v>700787.72</v>
      </c>
      <c r="BS13" s="14">
        <v>37211.61</v>
      </c>
      <c r="BT13" s="14">
        <v>37211.61</v>
      </c>
      <c r="BU13" s="14">
        <v>0</v>
      </c>
      <c r="BV13" s="14">
        <v>0</v>
      </c>
      <c r="BW13" s="14">
        <v>45695.78</v>
      </c>
      <c r="BX13" s="14">
        <v>45655.9</v>
      </c>
      <c r="BY13" s="14">
        <v>599383.82999999996</v>
      </c>
      <c r="BZ13" s="14">
        <v>427897.44</v>
      </c>
      <c r="CA13" s="12">
        <v>1643490.72</v>
      </c>
      <c r="CB13" s="12">
        <v>1251921.4099999999</v>
      </c>
      <c r="CC13" s="13">
        <v>8992175.4000000004</v>
      </c>
      <c r="CD13" s="13">
        <v>5066721.05</v>
      </c>
      <c r="CE13" s="16">
        <f t="shared" si="0"/>
        <v>1.9083989876354057</v>
      </c>
      <c r="CF13" s="16">
        <f t="shared" si="1"/>
        <v>1.9699244030811602</v>
      </c>
      <c r="CG13" s="17"/>
      <c r="CH13" s="18"/>
    </row>
    <row r="14" spans="1:86" x14ac:dyDescent="0.25">
      <c r="A14" s="12">
        <v>5</v>
      </c>
      <c r="B14" s="11">
        <v>44813</v>
      </c>
      <c r="C14" s="12">
        <v>1042523.42</v>
      </c>
      <c r="D14" s="12">
        <v>473368.68</v>
      </c>
      <c r="E14" s="12">
        <v>630489.25</v>
      </c>
      <c r="F14" s="12"/>
      <c r="G14" s="12">
        <v>4033545.98</v>
      </c>
      <c r="H14" s="12">
        <v>0</v>
      </c>
      <c r="I14" s="12">
        <v>0</v>
      </c>
      <c r="J14" s="12"/>
      <c r="K14" s="12">
        <v>3000000</v>
      </c>
      <c r="L14" s="12"/>
      <c r="M14" s="12">
        <v>0</v>
      </c>
      <c r="N14" s="12"/>
      <c r="O14" s="12">
        <v>4022546</v>
      </c>
      <c r="P14" s="12">
        <v>4022546</v>
      </c>
      <c r="Q14" s="12">
        <v>0</v>
      </c>
      <c r="R14" s="12">
        <v>0</v>
      </c>
      <c r="S14" s="12">
        <v>6475685.3300000001</v>
      </c>
      <c r="T14" s="12">
        <v>6475685.3300000001</v>
      </c>
      <c r="U14" s="12">
        <v>1283779.8600000001</v>
      </c>
      <c r="V14" s="12"/>
      <c r="W14" s="12">
        <v>17921010.120000001</v>
      </c>
      <c r="X14" s="12">
        <v>10971600.02</v>
      </c>
      <c r="Y14" s="12">
        <v>1619652.14</v>
      </c>
      <c r="Z14" s="12">
        <v>913915.19</v>
      </c>
      <c r="AA14" s="12">
        <v>5716079.6600000001</v>
      </c>
      <c r="AB14" s="12">
        <v>3269071.27</v>
      </c>
      <c r="AC14" s="12">
        <v>2296430</v>
      </c>
      <c r="AD14" s="12">
        <v>2291777.2599999998</v>
      </c>
      <c r="AE14" s="12">
        <v>0</v>
      </c>
      <c r="AF14" s="12">
        <v>0</v>
      </c>
      <c r="AG14" s="12">
        <v>1215293.3600000001</v>
      </c>
      <c r="AH14" s="12">
        <v>144282.78</v>
      </c>
      <c r="AI14" s="12">
        <v>0</v>
      </c>
      <c r="AJ14" s="12">
        <v>0</v>
      </c>
      <c r="AK14" s="12">
        <v>0</v>
      </c>
      <c r="AL14" s="12">
        <v>0</v>
      </c>
      <c r="AM14" s="12">
        <v>3853</v>
      </c>
      <c r="AN14" s="12">
        <v>0</v>
      </c>
      <c r="AO14" s="12">
        <v>0</v>
      </c>
      <c r="AP14" s="12">
        <v>0</v>
      </c>
      <c r="AQ14" s="12">
        <v>58.2</v>
      </c>
      <c r="AR14" s="12">
        <v>0</v>
      </c>
      <c r="AS14" s="12">
        <v>921.5</v>
      </c>
      <c r="AT14" s="12">
        <v>921.5</v>
      </c>
      <c r="AU14" s="12">
        <v>33317.120000000003</v>
      </c>
      <c r="AV14" s="12">
        <v>9769.91</v>
      </c>
      <c r="AW14" s="12">
        <v>62454.080000000002</v>
      </c>
      <c r="AX14" s="12">
        <v>62114.46</v>
      </c>
      <c r="AY14" s="14">
        <v>76563.199999999997</v>
      </c>
      <c r="AZ14" s="14">
        <v>17586.2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11024622.26</v>
      </c>
      <c r="BH14" s="12">
        <v>6709438.5599999996</v>
      </c>
      <c r="BI14" s="14">
        <v>39440.36</v>
      </c>
      <c r="BJ14" s="14">
        <v>3.96</v>
      </c>
      <c r="BK14" s="14">
        <v>191423.69</v>
      </c>
      <c r="BL14" s="14">
        <v>40313.64</v>
      </c>
      <c r="BM14" s="14">
        <v>0</v>
      </c>
      <c r="BN14" s="14">
        <v>0</v>
      </c>
      <c r="BO14" s="14">
        <v>0</v>
      </c>
      <c r="BP14" s="14">
        <v>0</v>
      </c>
      <c r="BQ14" s="14">
        <v>739383.52</v>
      </c>
      <c r="BR14" s="14">
        <v>729228.16</v>
      </c>
      <c r="BS14" s="14">
        <v>37211.61</v>
      </c>
      <c r="BT14" s="14">
        <v>37211.61</v>
      </c>
      <c r="BU14" s="14">
        <v>0</v>
      </c>
      <c r="BV14" s="14">
        <v>0</v>
      </c>
      <c r="BW14" s="14">
        <v>61992.25</v>
      </c>
      <c r="BX14" s="14">
        <v>61883.55</v>
      </c>
      <c r="BY14" s="14">
        <v>296905.84000000003</v>
      </c>
      <c r="BZ14" s="14">
        <v>108380.25</v>
      </c>
      <c r="CA14" s="12">
        <v>1366357.27</v>
      </c>
      <c r="CB14" s="12">
        <v>977021.17</v>
      </c>
      <c r="CC14" s="13">
        <v>9658264.9800000004</v>
      </c>
      <c r="CD14" s="13">
        <v>5732417.3899999997</v>
      </c>
      <c r="CE14" s="16">
        <f t="shared" si="0"/>
        <v>1.8555102968400852</v>
      </c>
      <c r="CF14" s="16">
        <f t="shared" si="1"/>
        <v>1.913956935365448</v>
      </c>
      <c r="CG14" s="17"/>
      <c r="CH14" s="18"/>
    </row>
    <row r="15" spans="1:86" x14ac:dyDescent="0.25">
      <c r="A15" s="12">
        <v>6</v>
      </c>
      <c r="B15" s="11">
        <v>44816</v>
      </c>
      <c r="C15" s="12">
        <v>1022408.81</v>
      </c>
      <c r="D15" s="12">
        <v>449112.64</v>
      </c>
      <c r="E15" s="12">
        <v>845758.93</v>
      </c>
      <c r="F15" s="12"/>
      <c r="G15" s="12">
        <v>4034709.71</v>
      </c>
      <c r="H15" s="12">
        <v>0</v>
      </c>
      <c r="I15" s="12">
        <v>0</v>
      </c>
      <c r="J15" s="12"/>
      <c r="K15" s="12">
        <v>3100000</v>
      </c>
      <c r="L15" s="12"/>
      <c r="M15" s="12">
        <v>0</v>
      </c>
      <c r="N15" s="12"/>
      <c r="O15" s="12">
        <v>4022546</v>
      </c>
      <c r="P15" s="12">
        <v>4022546</v>
      </c>
      <c r="Q15" s="12">
        <v>0</v>
      </c>
      <c r="R15" s="12">
        <v>0</v>
      </c>
      <c r="S15" s="12">
        <v>6173918.2400000002</v>
      </c>
      <c r="T15" s="12">
        <v>6173918.2400000002</v>
      </c>
      <c r="U15" s="12">
        <v>1427554.61</v>
      </c>
      <c r="V15" s="12"/>
      <c r="W15" s="12">
        <v>17771787.079999998</v>
      </c>
      <c r="X15" s="12">
        <v>10645576.880000001</v>
      </c>
      <c r="Y15" s="12">
        <v>1710664.25</v>
      </c>
      <c r="Z15" s="12">
        <v>924304.82</v>
      </c>
      <c r="AA15" s="12">
        <v>5582930.5199999996</v>
      </c>
      <c r="AB15" s="12">
        <v>3160114.35</v>
      </c>
      <c r="AC15" s="12">
        <v>2211689.77</v>
      </c>
      <c r="AD15" s="12">
        <v>2207009.7799999998</v>
      </c>
      <c r="AE15" s="12">
        <v>0</v>
      </c>
      <c r="AF15" s="12">
        <v>0</v>
      </c>
      <c r="AG15" s="12">
        <v>1242119.6799999999</v>
      </c>
      <c r="AH15" s="12">
        <v>144750.04999999999</v>
      </c>
      <c r="AI15" s="12">
        <v>0</v>
      </c>
      <c r="AJ15" s="12">
        <v>0</v>
      </c>
      <c r="AK15" s="12">
        <v>0</v>
      </c>
      <c r="AL15" s="12">
        <v>0</v>
      </c>
      <c r="AM15" s="12">
        <v>3853</v>
      </c>
      <c r="AN15" s="12">
        <v>0</v>
      </c>
      <c r="AO15" s="12">
        <v>0</v>
      </c>
      <c r="AP15" s="12">
        <v>0</v>
      </c>
      <c r="AQ15" s="12">
        <v>58.2</v>
      </c>
      <c r="AR15" s="12">
        <v>0</v>
      </c>
      <c r="AS15" s="12">
        <v>954.52</v>
      </c>
      <c r="AT15" s="12">
        <v>934.55</v>
      </c>
      <c r="AU15" s="12">
        <v>33216.61</v>
      </c>
      <c r="AV15" s="12">
        <v>9770.41</v>
      </c>
      <c r="AW15" s="12">
        <v>70260.100000000006</v>
      </c>
      <c r="AX15" s="12">
        <v>70233.600000000006</v>
      </c>
      <c r="AY15" s="14">
        <v>76030.69</v>
      </c>
      <c r="AZ15" s="14">
        <v>11902.89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10931777.33</v>
      </c>
      <c r="BH15" s="12">
        <v>6529020.46</v>
      </c>
      <c r="BI15" s="14">
        <v>42422.93</v>
      </c>
      <c r="BJ15" s="14">
        <v>3.96</v>
      </c>
      <c r="BK15" s="14">
        <v>201794.37</v>
      </c>
      <c r="BL15" s="14">
        <v>31167.75</v>
      </c>
      <c r="BM15" s="14">
        <v>0</v>
      </c>
      <c r="BN15" s="14">
        <v>0</v>
      </c>
      <c r="BO15" s="14">
        <v>0</v>
      </c>
      <c r="BP15" s="14">
        <v>0</v>
      </c>
      <c r="BQ15" s="14">
        <v>713938.97</v>
      </c>
      <c r="BR15" s="14">
        <v>703212.33</v>
      </c>
      <c r="BS15" s="14">
        <v>37211.61</v>
      </c>
      <c r="BT15" s="14">
        <v>37211.61</v>
      </c>
      <c r="BU15" s="14">
        <v>0</v>
      </c>
      <c r="BV15" s="14">
        <v>0</v>
      </c>
      <c r="BW15" s="14">
        <v>70894.850000000006</v>
      </c>
      <c r="BX15" s="14">
        <v>70533.03</v>
      </c>
      <c r="BY15" s="14">
        <v>322077.09000000003</v>
      </c>
      <c r="BZ15" s="14">
        <v>117328.32000000001</v>
      </c>
      <c r="CA15" s="12">
        <v>1388339.83</v>
      </c>
      <c r="CB15" s="12">
        <v>959457</v>
      </c>
      <c r="CC15" s="13">
        <v>9543437.5099999998</v>
      </c>
      <c r="CD15" s="13">
        <v>5569563.46</v>
      </c>
      <c r="CE15" s="16">
        <f t="shared" si="0"/>
        <v>1.8621997641183274</v>
      </c>
      <c r="CF15" s="16">
        <f t="shared" si="1"/>
        <v>1.9113844301183347</v>
      </c>
      <c r="CG15" s="17"/>
      <c r="CH15" s="18"/>
    </row>
    <row r="16" spans="1:86" x14ac:dyDescent="0.25">
      <c r="A16" s="12">
        <v>7</v>
      </c>
      <c r="B16" s="11">
        <v>44817</v>
      </c>
      <c r="C16" s="12">
        <v>948577.85</v>
      </c>
      <c r="D16" s="12">
        <v>426850.73</v>
      </c>
      <c r="E16" s="12">
        <v>4126243.92</v>
      </c>
      <c r="F16" s="12"/>
      <c r="G16" s="12">
        <v>4037508.92</v>
      </c>
      <c r="H16" s="12">
        <v>0</v>
      </c>
      <c r="I16" s="12">
        <v>0</v>
      </c>
      <c r="J16" s="12"/>
      <c r="K16" s="12">
        <v>0</v>
      </c>
      <c r="L16" s="12"/>
      <c r="M16" s="12">
        <v>0</v>
      </c>
      <c r="N16" s="12"/>
      <c r="O16" s="12">
        <v>4022546</v>
      </c>
      <c r="P16" s="12">
        <v>4022546</v>
      </c>
      <c r="Q16" s="12">
        <v>0</v>
      </c>
      <c r="R16" s="12">
        <v>0</v>
      </c>
      <c r="S16" s="12">
        <v>6223724.0899999999</v>
      </c>
      <c r="T16" s="12">
        <v>6223724.0899999999</v>
      </c>
      <c r="U16" s="12">
        <v>1427554.61</v>
      </c>
      <c r="V16" s="12"/>
      <c r="W16" s="12">
        <v>17931046.170000002</v>
      </c>
      <c r="X16" s="12">
        <v>10673120.82</v>
      </c>
      <c r="Y16" s="12">
        <v>1710070.9</v>
      </c>
      <c r="Z16" s="12">
        <v>926228.47999999998</v>
      </c>
      <c r="AA16" s="12">
        <v>5655228.3899999997</v>
      </c>
      <c r="AB16" s="12">
        <v>3130039.64</v>
      </c>
      <c r="AC16" s="12">
        <v>2367249.62</v>
      </c>
      <c r="AD16" s="12">
        <v>2362605.15</v>
      </c>
      <c r="AE16" s="12">
        <v>162.24</v>
      </c>
      <c r="AF16" s="12">
        <v>0</v>
      </c>
      <c r="AG16" s="12">
        <v>1273513.79</v>
      </c>
      <c r="AH16" s="12">
        <v>188462.34</v>
      </c>
      <c r="AI16" s="12">
        <v>0</v>
      </c>
      <c r="AJ16" s="12">
        <v>0</v>
      </c>
      <c r="AK16" s="12">
        <v>0</v>
      </c>
      <c r="AL16" s="12">
        <v>0</v>
      </c>
      <c r="AM16" s="12">
        <v>3853</v>
      </c>
      <c r="AN16" s="12">
        <v>0</v>
      </c>
      <c r="AO16" s="12">
        <v>0</v>
      </c>
      <c r="AP16" s="12">
        <v>0</v>
      </c>
      <c r="AQ16" s="12">
        <v>58.2</v>
      </c>
      <c r="AR16" s="12">
        <v>0</v>
      </c>
      <c r="AS16" s="12">
        <v>956.1</v>
      </c>
      <c r="AT16" s="12">
        <v>936.14</v>
      </c>
      <c r="AU16" s="12">
        <v>33853.660000000003</v>
      </c>
      <c r="AV16" s="12">
        <v>9766.4699999999993</v>
      </c>
      <c r="AW16" s="12">
        <v>71344.14</v>
      </c>
      <c r="AX16" s="12">
        <v>71344.14</v>
      </c>
      <c r="AY16" s="14">
        <v>89644.29</v>
      </c>
      <c r="AZ16" s="14">
        <v>29565.32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11205934.32</v>
      </c>
      <c r="BH16" s="12">
        <v>6718947.6600000001</v>
      </c>
      <c r="BI16" s="14">
        <v>39211.22</v>
      </c>
      <c r="BJ16" s="14">
        <v>3.96</v>
      </c>
      <c r="BK16" s="14">
        <v>202047.01</v>
      </c>
      <c r="BL16" s="14">
        <v>31400.78</v>
      </c>
      <c r="BM16" s="14">
        <v>0</v>
      </c>
      <c r="BN16" s="14">
        <v>0</v>
      </c>
      <c r="BO16" s="14">
        <v>0</v>
      </c>
      <c r="BP16" s="14">
        <v>0</v>
      </c>
      <c r="BQ16" s="14">
        <v>869703.09</v>
      </c>
      <c r="BR16" s="14">
        <v>700998.74</v>
      </c>
      <c r="BS16" s="14">
        <v>37211.61</v>
      </c>
      <c r="BT16" s="14">
        <v>37211.61</v>
      </c>
      <c r="BU16" s="14">
        <v>0</v>
      </c>
      <c r="BV16" s="14">
        <v>0</v>
      </c>
      <c r="BW16" s="14">
        <v>72586.33</v>
      </c>
      <c r="BX16" s="14">
        <v>71965.23</v>
      </c>
      <c r="BY16" s="14">
        <v>323542.02</v>
      </c>
      <c r="BZ16" s="14">
        <v>162953.51</v>
      </c>
      <c r="CA16" s="12">
        <v>1544301.29</v>
      </c>
      <c r="CB16" s="12">
        <v>1004533.83</v>
      </c>
      <c r="CC16" s="13">
        <v>9661633.0299999993</v>
      </c>
      <c r="CD16" s="13">
        <v>5714413.8300000001</v>
      </c>
      <c r="CE16" s="16">
        <f t="shared" si="0"/>
        <v>1.8559022180125178</v>
      </c>
      <c r="CF16" s="16">
        <f t="shared" si="1"/>
        <v>1.8677542679823733</v>
      </c>
      <c r="CG16" s="17"/>
      <c r="CH16" s="18"/>
    </row>
    <row r="17" spans="1:86" x14ac:dyDescent="0.25">
      <c r="A17" s="12">
        <v>8</v>
      </c>
      <c r="B17" s="11">
        <v>44818</v>
      </c>
      <c r="C17" s="12">
        <v>948266.88</v>
      </c>
      <c r="D17" s="12">
        <v>397684.09</v>
      </c>
      <c r="E17" s="12">
        <v>2041926.37</v>
      </c>
      <c r="F17" s="12"/>
      <c r="G17" s="12">
        <v>3962818.53</v>
      </c>
      <c r="H17" s="12">
        <v>0</v>
      </c>
      <c r="I17" s="12">
        <v>0</v>
      </c>
      <c r="J17" s="12"/>
      <c r="K17" s="12">
        <v>2000000</v>
      </c>
      <c r="L17" s="12"/>
      <c r="M17" s="12">
        <v>0</v>
      </c>
      <c r="N17" s="12"/>
      <c r="O17" s="12">
        <v>4022546</v>
      </c>
      <c r="P17" s="12">
        <v>4022546</v>
      </c>
      <c r="Q17" s="12">
        <v>0</v>
      </c>
      <c r="R17" s="12">
        <v>0</v>
      </c>
      <c r="S17" s="12">
        <v>5437370.2400000002</v>
      </c>
      <c r="T17" s="12">
        <v>5437370.2400000002</v>
      </c>
      <c r="U17" s="12">
        <v>1427554.61</v>
      </c>
      <c r="V17" s="12"/>
      <c r="W17" s="12">
        <v>16985373.420000002</v>
      </c>
      <c r="X17" s="12">
        <v>9857600.3300000001</v>
      </c>
      <c r="Y17" s="12">
        <v>1690471.55</v>
      </c>
      <c r="Z17" s="12">
        <v>930078.22</v>
      </c>
      <c r="AA17" s="12">
        <v>5586475.8600000003</v>
      </c>
      <c r="AB17" s="12">
        <v>3099128.42</v>
      </c>
      <c r="AC17" s="12">
        <v>2015450.14</v>
      </c>
      <c r="AD17" s="12">
        <v>2010838.67</v>
      </c>
      <c r="AE17" s="12">
        <v>0</v>
      </c>
      <c r="AF17" s="12">
        <v>0</v>
      </c>
      <c r="AG17" s="12">
        <v>1250872.8600000001</v>
      </c>
      <c r="AH17" s="12">
        <v>162159.29999999999</v>
      </c>
      <c r="AI17" s="12">
        <v>0</v>
      </c>
      <c r="AJ17" s="12">
        <v>0</v>
      </c>
      <c r="AK17" s="12">
        <v>0</v>
      </c>
      <c r="AL17" s="12">
        <v>0</v>
      </c>
      <c r="AM17" s="12">
        <v>3853</v>
      </c>
      <c r="AN17" s="12">
        <v>0</v>
      </c>
      <c r="AO17" s="12">
        <v>0</v>
      </c>
      <c r="AP17" s="12">
        <v>0</v>
      </c>
      <c r="AQ17" s="12">
        <v>58.2</v>
      </c>
      <c r="AR17" s="12">
        <v>0</v>
      </c>
      <c r="AS17" s="12">
        <v>965.94</v>
      </c>
      <c r="AT17" s="12">
        <v>945.97</v>
      </c>
      <c r="AU17" s="12">
        <v>23220.959999999999</v>
      </c>
      <c r="AV17" s="12">
        <v>9770.0400000000009</v>
      </c>
      <c r="AW17" s="12">
        <v>104712.35</v>
      </c>
      <c r="AX17" s="12">
        <v>104434.13</v>
      </c>
      <c r="AY17" s="14">
        <v>109162.12</v>
      </c>
      <c r="AZ17" s="14">
        <v>43132.5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10785242.98</v>
      </c>
      <c r="BH17" s="12">
        <v>6360487.25</v>
      </c>
      <c r="BI17" s="14">
        <v>38601.78</v>
      </c>
      <c r="BJ17" s="14">
        <v>3.97</v>
      </c>
      <c r="BK17" s="14">
        <v>201483.82</v>
      </c>
      <c r="BL17" s="14">
        <v>31195.19</v>
      </c>
      <c r="BM17" s="14">
        <v>0</v>
      </c>
      <c r="BN17" s="14">
        <v>0</v>
      </c>
      <c r="BO17" s="14">
        <v>0</v>
      </c>
      <c r="BP17" s="14">
        <v>0</v>
      </c>
      <c r="BQ17" s="14">
        <v>747669.2</v>
      </c>
      <c r="BR17" s="14">
        <v>737545.37</v>
      </c>
      <c r="BS17" s="14">
        <v>37211.61</v>
      </c>
      <c r="BT17" s="14">
        <v>37211.61</v>
      </c>
      <c r="BU17" s="14">
        <v>0</v>
      </c>
      <c r="BV17" s="14">
        <v>0</v>
      </c>
      <c r="BW17" s="14">
        <v>104476.14</v>
      </c>
      <c r="BX17" s="14">
        <v>104316.02</v>
      </c>
      <c r="BY17" s="14">
        <v>732022.71</v>
      </c>
      <c r="BZ17" s="14">
        <v>496969.39</v>
      </c>
      <c r="CA17" s="12">
        <v>1861465.27</v>
      </c>
      <c r="CB17" s="12">
        <v>1407241.55</v>
      </c>
      <c r="CC17" s="13">
        <v>8923777.7100000009</v>
      </c>
      <c r="CD17" s="13">
        <v>4953245.7</v>
      </c>
      <c r="CE17" s="16">
        <f t="shared" si="0"/>
        <v>1.9033837430717444</v>
      </c>
      <c r="CF17" s="16">
        <f t="shared" si="1"/>
        <v>1.9901294882262754</v>
      </c>
      <c r="CG17" s="17"/>
      <c r="CH17" s="18"/>
    </row>
    <row r="18" spans="1:86" x14ac:dyDescent="0.25">
      <c r="A18" s="12">
        <v>9</v>
      </c>
      <c r="B18" s="11">
        <v>44819</v>
      </c>
      <c r="C18" s="12">
        <v>935347.7</v>
      </c>
      <c r="D18" s="12">
        <v>376987.09</v>
      </c>
      <c r="E18" s="12">
        <v>3884905.96</v>
      </c>
      <c r="F18" s="12"/>
      <c r="G18" s="12">
        <v>3963885.64</v>
      </c>
      <c r="H18" s="12">
        <v>0</v>
      </c>
      <c r="I18" s="12">
        <v>0</v>
      </c>
      <c r="J18" s="12"/>
      <c r="K18" s="12">
        <v>0</v>
      </c>
      <c r="L18" s="12"/>
      <c r="M18" s="12">
        <v>0</v>
      </c>
      <c r="N18" s="12"/>
      <c r="O18" s="12">
        <v>4022546</v>
      </c>
      <c r="P18" s="12">
        <v>4022546</v>
      </c>
      <c r="Q18" s="12">
        <v>0</v>
      </c>
      <c r="R18" s="12">
        <v>0</v>
      </c>
      <c r="S18" s="12">
        <v>5524683.1699999999</v>
      </c>
      <c r="T18" s="12">
        <v>5524683.1699999999</v>
      </c>
      <c r="U18" s="12">
        <v>1427554.61</v>
      </c>
      <c r="V18" s="12"/>
      <c r="W18" s="12">
        <v>16903813.850000001</v>
      </c>
      <c r="X18" s="12">
        <v>9924216.2599999998</v>
      </c>
      <c r="Y18" s="12">
        <v>1668849.7</v>
      </c>
      <c r="Z18" s="12">
        <v>928863.12</v>
      </c>
      <c r="AA18" s="12">
        <v>5568415.8300000001</v>
      </c>
      <c r="AB18" s="12">
        <v>3128950.9</v>
      </c>
      <c r="AC18" s="12">
        <v>2016494.06</v>
      </c>
      <c r="AD18" s="12">
        <v>2011882.45</v>
      </c>
      <c r="AE18" s="12">
        <v>0</v>
      </c>
      <c r="AF18" s="12">
        <v>0</v>
      </c>
      <c r="AG18" s="12">
        <v>1198023.43</v>
      </c>
      <c r="AH18" s="12">
        <v>162267.81</v>
      </c>
      <c r="AI18" s="12">
        <v>0</v>
      </c>
      <c r="AJ18" s="12">
        <v>0</v>
      </c>
      <c r="AK18" s="12">
        <v>0</v>
      </c>
      <c r="AL18" s="12">
        <v>0</v>
      </c>
      <c r="AM18" s="12">
        <v>3853</v>
      </c>
      <c r="AN18" s="12">
        <v>0</v>
      </c>
      <c r="AO18" s="12">
        <v>0</v>
      </c>
      <c r="AP18" s="12">
        <v>0</v>
      </c>
      <c r="AQ18" s="12">
        <v>58.2</v>
      </c>
      <c r="AR18" s="12">
        <v>0</v>
      </c>
      <c r="AS18" s="12">
        <v>949.01</v>
      </c>
      <c r="AT18" s="12">
        <v>949.01</v>
      </c>
      <c r="AU18" s="12">
        <v>33837.39</v>
      </c>
      <c r="AV18" s="12">
        <v>9770.2999999999993</v>
      </c>
      <c r="AW18" s="12">
        <v>115806.99</v>
      </c>
      <c r="AX18" s="12">
        <v>115551.11</v>
      </c>
      <c r="AY18" s="14">
        <v>80457.36</v>
      </c>
      <c r="AZ18" s="14">
        <v>12324.72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10686744.970000001</v>
      </c>
      <c r="BH18" s="12">
        <v>6370559.4100000001</v>
      </c>
      <c r="BI18" s="14">
        <v>38493.839999999997</v>
      </c>
      <c r="BJ18" s="14">
        <v>3.97</v>
      </c>
      <c r="BK18" s="14">
        <v>207382.57</v>
      </c>
      <c r="BL18" s="14">
        <v>31247.09</v>
      </c>
      <c r="BM18" s="14">
        <v>0</v>
      </c>
      <c r="BN18" s="14">
        <v>0</v>
      </c>
      <c r="BO18" s="14">
        <v>0</v>
      </c>
      <c r="BP18" s="14">
        <v>0</v>
      </c>
      <c r="BQ18" s="14">
        <v>733155.09</v>
      </c>
      <c r="BR18" s="14">
        <v>723833.05</v>
      </c>
      <c r="BS18" s="14">
        <v>37211.61</v>
      </c>
      <c r="BT18" s="14">
        <v>37211.61</v>
      </c>
      <c r="BU18" s="14">
        <v>0</v>
      </c>
      <c r="BV18" s="14">
        <v>0</v>
      </c>
      <c r="BW18" s="14">
        <v>116717.54</v>
      </c>
      <c r="BX18" s="14">
        <v>116006.38</v>
      </c>
      <c r="BY18" s="14">
        <v>670553.79</v>
      </c>
      <c r="BZ18" s="14">
        <v>484751.53</v>
      </c>
      <c r="CA18" s="12">
        <v>1803514.44</v>
      </c>
      <c r="CB18" s="12">
        <v>1393053.63</v>
      </c>
      <c r="CC18" s="13">
        <v>8883230.5299999993</v>
      </c>
      <c r="CD18" s="13">
        <v>4977505.79</v>
      </c>
      <c r="CE18" s="16">
        <f t="shared" si="0"/>
        <v>1.9028903722483945</v>
      </c>
      <c r="CF18" s="16">
        <f t="shared" si="1"/>
        <v>1.9938131021239855</v>
      </c>
      <c r="CG18" s="17"/>
      <c r="CH18" s="18"/>
    </row>
    <row r="19" spans="1:86" x14ac:dyDescent="0.25">
      <c r="A19" s="12">
        <v>10</v>
      </c>
      <c r="B19" s="11">
        <v>44820</v>
      </c>
      <c r="C19" s="12">
        <v>1281722.08</v>
      </c>
      <c r="D19" s="12">
        <v>718393.54</v>
      </c>
      <c r="E19" s="12">
        <v>881056.08</v>
      </c>
      <c r="F19" s="12"/>
      <c r="G19" s="12">
        <v>3964561.3</v>
      </c>
      <c r="H19" s="12">
        <v>0</v>
      </c>
      <c r="I19" s="12">
        <v>0</v>
      </c>
      <c r="J19" s="12"/>
      <c r="K19" s="12">
        <v>3000000</v>
      </c>
      <c r="L19" s="12"/>
      <c r="M19" s="12">
        <v>0</v>
      </c>
      <c r="N19" s="12"/>
      <c r="O19" s="12">
        <v>4022546</v>
      </c>
      <c r="P19" s="12">
        <v>4022546</v>
      </c>
      <c r="Q19" s="12">
        <v>0</v>
      </c>
      <c r="R19" s="12">
        <v>0</v>
      </c>
      <c r="S19" s="12">
        <v>5384509.71</v>
      </c>
      <c r="T19" s="12">
        <v>5384509.71</v>
      </c>
      <c r="U19" s="12">
        <v>1427554.61</v>
      </c>
      <c r="V19" s="12"/>
      <c r="W19" s="12">
        <v>17106840.559999999</v>
      </c>
      <c r="X19" s="12">
        <v>10125449.25</v>
      </c>
      <c r="Y19" s="12">
        <v>1672634.37</v>
      </c>
      <c r="Z19" s="12">
        <v>921701.16</v>
      </c>
      <c r="AA19" s="12">
        <v>5503861.0499999998</v>
      </c>
      <c r="AB19" s="12">
        <v>3088876</v>
      </c>
      <c r="AC19" s="12">
        <v>1924237.4</v>
      </c>
      <c r="AD19" s="12">
        <v>1919655.95</v>
      </c>
      <c r="AE19" s="12">
        <v>0</v>
      </c>
      <c r="AF19" s="12">
        <v>0</v>
      </c>
      <c r="AG19" s="12">
        <v>1163203.3400000001</v>
      </c>
      <c r="AH19" s="12">
        <v>161672.79</v>
      </c>
      <c r="AI19" s="12">
        <v>0</v>
      </c>
      <c r="AJ19" s="12">
        <v>0</v>
      </c>
      <c r="AK19" s="12">
        <v>0</v>
      </c>
      <c r="AL19" s="12">
        <v>0</v>
      </c>
      <c r="AM19" s="12">
        <v>3853</v>
      </c>
      <c r="AN19" s="12">
        <v>0</v>
      </c>
      <c r="AO19" s="12">
        <v>0</v>
      </c>
      <c r="AP19" s="12">
        <v>0</v>
      </c>
      <c r="AQ19" s="12">
        <v>58.2</v>
      </c>
      <c r="AR19" s="12">
        <v>0</v>
      </c>
      <c r="AS19" s="12">
        <v>931.85</v>
      </c>
      <c r="AT19" s="12">
        <v>931.85</v>
      </c>
      <c r="AU19" s="12">
        <v>40740.89</v>
      </c>
      <c r="AV19" s="12">
        <v>9781.2199999999993</v>
      </c>
      <c r="AW19" s="12">
        <v>62522.6</v>
      </c>
      <c r="AX19" s="12">
        <v>62461.71</v>
      </c>
      <c r="AY19" s="14">
        <v>92330.559999999998</v>
      </c>
      <c r="AZ19" s="14">
        <v>21607.71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10464373.26</v>
      </c>
      <c r="BH19" s="12">
        <v>6186688.3799999999</v>
      </c>
      <c r="BI19" s="14">
        <v>37707.040000000001</v>
      </c>
      <c r="BJ19" s="14">
        <v>3.96</v>
      </c>
      <c r="BK19" s="14">
        <v>180229.83</v>
      </c>
      <c r="BL19" s="14">
        <v>30912.3</v>
      </c>
      <c r="BM19" s="14">
        <v>0</v>
      </c>
      <c r="BN19" s="14">
        <v>0</v>
      </c>
      <c r="BO19" s="14">
        <v>0</v>
      </c>
      <c r="BP19" s="14">
        <v>0</v>
      </c>
      <c r="BQ19" s="14">
        <v>720272.49</v>
      </c>
      <c r="BR19" s="14">
        <v>710017.97</v>
      </c>
      <c r="BS19" s="14">
        <v>37211.61</v>
      </c>
      <c r="BT19" s="14">
        <v>37211.61</v>
      </c>
      <c r="BU19" s="14">
        <v>0</v>
      </c>
      <c r="BV19" s="14">
        <v>0</v>
      </c>
      <c r="BW19" s="14">
        <v>62453.14</v>
      </c>
      <c r="BX19" s="14">
        <v>62426.98</v>
      </c>
      <c r="BY19" s="14">
        <v>314231.99</v>
      </c>
      <c r="BZ19" s="14">
        <v>112715.23</v>
      </c>
      <c r="CA19" s="12">
        <v>1352106.11</v>
      </c>
      <c r="CB19" s="12">
        <v>953288.07</v>
      </c>
      <c r="CC19" s="13">
        <v>9112267.1600000001</v>
      </c>
      <c r="CD19" s="13">
        <v>5233400.32</v>
      </c>
      <c r="CE19" s="16">
        <f t="shared" si="0"/>
        <v>1.8773418579180463</v>
      </c>
      <c r="CF19" s="16">
        <f t="shared" si="1"/>
        <v>1.9347744546322034</v>
      </c>
      <c r="CG19" s="17"/>
      <c r="CH19" s="18"/>
    </row>
    <row r="20" spans="1:86" x14ac:dyDescent="0.25">
      <c r="A20" s="12">
        <v>11</v>
      </c>
      <c r="B20" s="11">
        <v>44823</v>
      </c>
      <c r="C20" s="12">
        <v>1210297.21</v>
      </c>
      <c r="D20" s="12">
        <v>614097.1</v>
      </c>
      <c r="E20" s="12">
        <v>1006855.82</v>
      </c>
      <c r="F20" s="12"/>
      <c r="G20" s="12">
        <v>3965552.51</v>
      </c>
      <c r="H20" s="12">
        <v>0</v>
      </c>
      <c r="I20" s="12">
        <v>0</v>
      </c>
      <c r="J20" s="12"/>
      <c r="K20" s="12">
        <v>2800000</v>
      </c>
      <c r="L20" s="12"/>
      <c r="M20" s="12">
        <v>0</v>
      </c>
      <c r="N20" s="12"/>
      <c r="O20" s="12">
        <v>4022546</v>
      </c>
      <c r="P20" s="12">
        <v>4022546</v>
      </c>
      <c r="Q20" s="12">
        <v>0</v>
      </c>
      <c r="R20" s="12">
        <v>0</v>
      </c>
      <c r="S20" s="12">
        <v>5509247.96</v>
      </c>
      <c r="T20" s="12">
        <v>5509247.96</v>
      </c>
      <c r="U20" s="12">
        <v>1427554.61</v>
      </c>
      <c r="V20" s="12"/>
      <c r="W20" s="12">
        <v>17086944.890000001</v>
      </c>
      <c r="X20" s="12">
        <v>10145891.060000001</v>
      </c>
      <c r="Y20" s="12">
        <v>1681566.99</v>
      </c>
      <c r="Z20" s="12">
        <v>926316.07</v>
      </c>
      <c r="AA20" s="12">
        <v>5569856.1799999997</v>
      </c>
      <c r="AB20" s="12">
        <v>3151810.18</v>
      </c>
      <c r="AC20" s="12">
        <v>1928962.18</v>
      </c>
      <c r="AD20" s="12">
        <v>1924414.38</v>
      </c>
      <c r="AE20" s="12">
        <v>0</v>
      </c>
      <c r="AF20" s="12">
        <v>0</v>
      </c>
      <c r="AG20" s="12">
        <v>1298213.6399999999</v>
      </c>
      <c r="AH20" s="12">
        <v>161645.89000000001</v>
      </c>
      <c r="AI20" s="12">
        <v>0</v>
      </c>
      <c r="AJ20" s="12">
        <v>0</v>
      </c>
      <c r="AK20" s="12">
        <v>0</v>
      </c>
      <c r="AL20" s="12">
        <v>0</v>
      </c>
      <c r="AM20" s="12">
        <v>3853</v>
      </c>
      <c r="AN20" s="12">
        <v>0</v>
      </c>
      <c r="AO20" s="12">
        <v>0</v>
      </c>
      <c r="AP20" s="12">
        <v>0</v>
      </c>
      <c r="AQ20" s="12">
        <v>58.2</v>
      </c>
      <c r="AR20" s="12">
        <v>0</v>
      </c>
      <c r="AS20" s="12">
        <v>931.1</v>
      </c>
      <c r="AT20" s="12">
        <v>931.1</v>
      </c>
      <c r="AU20" s="12">
        <v>40141.99</v>
      </c>
      <c r="AV20" s="12">
        <v>9773.58</v>
      </c>
      <c r="AW20" s="12">
        <v>61265.64</v>
      </c>
      <c r="AX20" s="12">
        <v>61254.17</v>
      </c>
      <c r="AY20" s="14">
        <v>102216.55</v>
      </c>
      <c r="AZ20" s="14">
        <v>14093.57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10687065.470000001</v>
      </c>
      <c r="BH20" s="12">
        <v>6250238.9299999997</v>
      </c>
      <c r="BI20" s="14">
        <v>41161.129999999997</v>
      </c>
      <c r="BJ20" s="14">
        <v>0.3</v>
      </c>
      <c r="BK20" s="14">
        <v>199709.97</v>
      </c>
      <c r="BL20" s="14">
        <v>30906.73</v>
      </c>
      <c r="BM20" s="14">
        <v>0</v>
      </c>
      <c r="BN20" s="14">
        <v>0</v>
      </c>
      <c r="BO20" s="14">
        <v>0</v>
      </c>
      <c r="BP20" s="14">
        <v>0</v>
      </c>
      <c r="BQ20" s="14">
        <v>821799.77</v>
      </c>
      <c r="BR20" s="14">
        <v>711352.59</v>
      </c>
      <c r="BS20" s="14">
        <v>37211.61</v>
      </c>
      <c r="BT20" s="14">
        <v>37211.61</v>
      </c>
      <c r="BU20" s="14">
        <v>0</v>
      </c>
      <c r="BV20" s="14">
        <v>0</v>
      </c>
      <c r="BW20" s="14">
        <v>61268.95</v>
      </c>
      <c r="BX20" s="14">
        <v>61255.83</v>
      </c>
      <c r="BY20" s="14">
        <v>313750.59999999998</v>
      </c>
      <c r="BZ20" s="14">
        <v>119388.61</v>
      </c>
      <c r="CA20" s="12">
        <v>1474902.04</v>
      </c>
      <c r="CB20" s="12">
        <v>960115.66</v>
      </c>
      <c r="CC20" s="13">
        <v>9212163.4299999997</v>
      </c>
      <c r="CD20" s="13">
        <v>5290123.2699999996</v>
      </c>
      <c r="CE20" s="16">
        <f t="shared" si="0"/>
        <v>1.8548243330502878</v>
      </c>
      <c r="CF20" s="16">
        <f t="shared" si="1"/>
        <v>1.9178931269025044</v>
      </c>
      <c r="CG20" s="17"/>
      <c r="CH20" s="18"/>
    </row>
    <row r="21" spans="1:86" x14ac:dyDescent="0.25">
      <c r="A21" s="12">
        <v>12</v>
      </c>
      <c r="B21" s="11">
        <v>44824</v>
      </c>
      <c r="C21" s="12">
        <v>1208177.32</v>
      </c>
      <c r="D21" s="12">
        <v>615514.84</v>
      </c>
      <c r="E21" s="12">
        <v>1148669.5900000001</v>
      </c>
      <c r="F21" s="12"/>
      <c r="G21" s="12">
        <v>3968517.44</v>
      </c>
      <c r="H21" s="12">
        <v>0</v>
      </c>
      <c r="I21" s="12">
        <v>0</v>
      </c>
      <c r="J21" s="12"/>
      <c r="K21" s="12">
        <v>3000000</v>
      </c>
      <c r="L21" s="12"/>
      <c r="M21" s="12">
        <v>0</v>
      </c>
      <c r="N21" s="12"/>
      <c r="O21" s="12">
        <v>4022546</v>
      </c>
      <c r="P21" s="12">
        <v>4022546</v>
      </c>
      <c r="Q21" s="12">
        <v>0</v>
      </c>
      <c r="R21" s="12">
        <v>0</v>
      </c>
      <c r="S21" s="12">
        <v>5271836.5599999996</v>
      </c>
      <c r="T21" s="12">
        <v>5271836.5599999996</v>
      </c>
      <c r="U21" s="12">
        <v>1427554.61</v>
      </c>
      <c r="V21" s="12"/>
      <c r="W21" s="12">
        <v>17192192.300000001</v>
      </c>
      <c r="X21" s="12">
        <v>9909897.4000000004</v>
      </c>
      <c r="Y21" s="12">
        <v>1678723.63</v>
      </c>
      <c r="Z21" s="12">
        <v>927542.15</v>
      </c>
      <c r="AA21" s="12">
        <v>5644017.8399999999</v>
      </c>
      <c r="AB21" s="12">
        <v>3067107.6</v>
      </c>
      <c r="AC21" s="12">
        <v>1919278.44</v>
      </c>
      <c r="AD21" s="12">
        <v>1914741.3</v>
      </c>
      <c r="AE21" s="12">
        <v>8.27</v>
      </c>
      <c r="AF21" s="12">
        <v>0</v>
      </c>
      <c r="AG21" s="12">
        <v>1249262.1299999999</v>
      </c>
      <c r="AH21" s="12">
        <v>161597.26</v>
      </c>
      <c r="AI21" s="12">
        <v>0</v>
      </c>
      <c r="AJ21" s="12">
        <v>0</v>
      </c>
      <c r="AK21" s="12">
        <v>0</v>
      </c>
      <c r="AL21" s="12">
        <v>0</v>
      </c>
      <c r="AM21" s="12">
        <v>3853</v>
      </c>
      <c r="AN21" s="12">
        <v>0</v>
      </c>
      <c r="AO21" s="12">
        <v>0</v>
      </c>
      <c r="AP21" s="12">
        <v>0</v>
      </c>
      <c r="AQ21" s="12">
        <v>58.2</v>
      </c>
      <c r="AR21" s="12">
        <v>0</v>
      </c>
      <c r="AS21" s="12">
        <v>929.75</v>
      </c>
      <c r="AT21" s="12">
        <v>929.75</v>
      </c>
      <c r="AU21" s="12">
        <v>39599.93</v>
      </c>
      <c r="AV21" s="12">
        <v>9762.1</v>
      </c>
      <c r="AW21" s="12">
        <v>67125.45</v>
      </c>
      <c r="AX21" s="12">
        <v>67070.399999999994</v>
      </c>
      <c r="AY21" s="14">
        <v>112103.36</v>
      </c>
      <c r="AZ21" s="14">
        <v>30713.05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10714960</v>
      </c>
      <c r="BH21" s="12">
        <v>6179463.6100000003</v>
      </c>
      <c r="BI21" s="14">
        <v>37813.82</v>
      </c>
      <c r="BJ21" s="14">
        <v>0.3</v>
      </c>
      <c r="BK21" s="14">
        <v>195532.33</v>
      </c>
      <c r="BL21" s="14">
        <v>30611.279999999999</v>
      </c>
      <c r="BM21" s="14">
        <v>0</v>
      </c>
      <c r="BN21" s="14">
        <v>0</v>
      </c>
      <c r="BO21" s="14">
        <v>0</v>
      </c>
      <c r="BP21" s="14">
        <v>0</v>
      </c>
      <c r="BQ21" s="14">
        <v>711935.19</v>
      </c>
      <c r="BR21" s="14">
        <v>696970.47</v>
      </c>
      <c r="BS21" s="14">
        <v>37211.61</v>
      </c>
      <c r="BT21" s="14">
        <v>37211.61</v>
      </c>
      <c r="BU21" s="14">
        <v>0</v>
      </c>
      <c r="BV21" s="14">
        <v>0</v>
      </c>
      <c r="BW21" s="14">
        <v>67053.95</v>
      </c>
      <c r="BX21" s="14">
        <v>67034.649999999994</v>
      </c>
      <c r="BY21" s="14">
        <v>458791.7</v>
      </c>
      <c r="BZ21" s="14">
        <v>163143.25</v>
      </c>
      <c r="CA21" s="12">
        <v>1508338.61</v>
      </c>
      <c r="CB21" s="12">
        <v>994971.57</v>
      </c>
      <c r="CC21" s="13">
        <v>9206621.4000000004</v>
      </c>
      <c r="CD21" s="13">
        <v>5184492.04</v>
      </c>
      <c r="CE21" s="16">
        <f t="shared" si="0"/>
        <v>1.8673725738303957</v>
      </c>
      <c r="CF21" s="16">
        <f t="shared" si="1"/>
        <v>1.9114500173868529</v>
      </c>
      <c r="CG21" s="17"/>
      <c r="CH21" s="18"/>
    </row>
    <row r="22" spans="1:86" x14ac:dyDescent="0.25">
      <c r="A22" s="12">
        <v>13</v>
      </c>
      <c r="B22" s="11">
        <v>44825</v>
      </c>
      <c r="C22" s="12">
        <v>1184755.6599999999</v>
      </c>
      <c r="D22" s="12">
        <v>571889.68000000005</v>
      </c>
      <c r="E22" s="12">
        <v>3867997.28</v>
      </c>
      <c r="F22" s="12"/>
      <c r="G22" s="12">
        <v>3968120.1</v>
      </c>
      <c r="H22" s="12">
        <v>9142.15</v>
      </c>
      <c r="I22" s="12">
        <v>0</v>
      </c>
      <c r="J22" s="12"/>
      <c r="K22" s="12">
        <v>0</v>
      </c>
      <c r="L22" s="12"/>
      <c r="M22" s="12">
        <v>0</v>
      </c>
      <c r="N22" s="12"/>
      <c r="O22" s="12">
        <v>4022546</v>
      </c>
      <c r="P22" s="12">
        <v>4022546</v>
      </c>
      <c r="Q22" s="12">
        <v>0</v>
      </c>
      <c r="R22" s="12">
        <v>0</v>
      </c>
      <c r="S22" s="12">
        <v>5680255.96</v>
      </c>
      <c r="T22" s="12">
        <v>5680255.96</v>
      </c>
      <c r="U22" s="12">
        <v>1427554.61</v>
      </c>
      <c r="V22" s="12"/>
      <c r="W22" s="12">
        <v>17296120.390000001</v>
      </c>
      <c r="X22" s="12">
        <v>10283833.789999999</v>
      </c>
      <c r="Y22" s="12">
        <v>1661630.54</v>
      </c>
      <c r="Z22" s="12">
        <v>922030.91</v>
      </c>
      <c r="AA22" s="12">
        <v>5569444.1699999999</v>
      </c>
      <c r="AB22" s="12">
        <v>3106789.44</v>
      </c>
      <c r="AC22" s="12">
        <v>1968418.07</v>
      </c>
      <c r="AD22" s="12">
        <v>1963626.6</v>
      </c>
      <c r="AE22" s="12">
        <v>3.81</v>
      </c>
      <c r="AF22" s="12">
        <v>0</v>
      </c>
      <c r="AG22" s="12">
        <v>1253790.02</v>
      </c>
      <c r="AH22" s="12">
        <v>160542</v>
      </c>
      <c r="AI22" s="12">
        <v>0</v>
      </c>
      <c r="AJ22" s="12">
        <v>0</v>
      </c>
      <c r="AK22" s="12">
        <v>0</v>
      </c>
      <c r="AL22" s="12">
        <v>0</v>
      </c>
      <c r="AM22" s="12">
        <v>3853</v>
      </c>
      <c r="AN22" s="12">
        <v>0</v>
      </c>
      <c r="AO22" s="12">
        <v>0</v>
      </c>
      <c r="AP22" s="12">
        <v>0</v>
      </c>
      <c r="AQ22" s="12">
        <v>58.2</v>
      </c>
      <c r="AR22" s="12">
        <v>0</v>
      </c>
      <c r="AS22" s="12">
        <v>930.91</v>
      </c>
      <c r="AT22" s="12">
        <v>930.91</v>
      </c>
      <c r="AU22" s="12">
        <v>29834.02</v>
      </c>
      <c r="AV22" s="12">
        <v>9771.59</v>
      </c>
      <c r="AW22" s="12">
        <v>118423.22</v>
      </c>
      <c r="AX22" s="12">
        <v>118213.85</v>
      </c>
      <c r="AY22" s="14">
        <v>103527.72</v>
      </c>
      <c r="AZ22" s="14">
        <v>18252.68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10709913.689999999</v>
      </c>
      <c r="BH22" s="12">
        <v>6300157.9800000004</v>
      </c>
      <c r="BI22" s="14">
        <v>37382.370000000003</v>
      </c>
      <c r="BJ22" s="14">
        <v>0.28999999999999998</v>
      </c>
      <c r="BK22" s="14">
        <v>193164.97</v>
      </c>
      <c r="BL22" s="14">
        <v>30854.21</v>
      </c>
      <c r="BM22" s="14">
        <v>0</v>
      </c>
      <c r="BN22" s="14">
        <v>0</v>
      </c>
      <c r="BO22" s="14">
        <v>0</v>
      </c>
      <c r="BP22" s="14">
        <v>0</v>
      </c>
      <c r="BQ22" s="14">
        <v>459791.8</v>
      </c>
      <c r="BR22" s="14">
        <v>449934.15</v>
      </c>
      <c r="BS22" s="14">
        <v>37211.61</v>
      </c>
      <c r="BT22" s="14">
        <v>37211.61</v>
      </c>
      <c r="BU22" s="14">
        <v>0</v>
      </c>
      <c r="BV22" s="14">
        <v>0</v>
      </c>
      <c r="BW22" s="14">
        <v>118057.43</v>
      </c>
      <c r="BX22" s="14">
        <v>118030.95</v>
      </c>
      <c r="BY22" s="14">
        <v>404628.32</v>
      </c>
      <c r="BZ22" s="14">
        <v>193859.54</v>
      </c>
      <c r="CA22" s="12">
        <v>1250236.49</v>
      </c>
      <c r="CB22" s="12">
        <v>829890.76</v>
      </c>
      <c r="CC22" s="13">
        <v>9459677.1899999995</v>
      </c>
      <c r="CD22" s="13">
        <v>5470267.2199999997</v>
      </c>
      <c r="CE22" s="16">
        <f t="shared" si="0"/>
        <v>1.8284049278429977</v>
      </c>
      <c r="CF22" s="16">
        <f t="shared" si="1"/>
        <v>1.8799509011919895</v>
      </c>
      <c r="CG22" s="17"/>
      <c r="CH22" s="18"/>
    </row>
    <row r="23" spans="1:86" x14ac:dyDescent="0.25">
      <c r="A23" s="12">
        <v>14</v>
      </c>
      <c r="B23" s="11">
        <v>44826</v>
      </c>
      <c r="C23" s="12">
        <v>1241282.23</v>
      </c>
      <c r="D23" s="12">
        <v>609957.18000000005</v>
      </c>
      <c r="E23" s="12">
        <v>969319.5</v>
      </c>
      <c r="F23" s="12"/>
      <c r="G23" s="12">
        <v>3969105.37</v>
      </c>
      <c r="H23" s="12">
        <v>9142.15</v>
      </c>
      <c r="I23" s="12">
        <v>0</v>
      </c>
      <c r="J23" s="12"/>
      <c r="K23" s="12">
        <v>3000000</v>
      </c>
      <c r="L23" s="12"/>
      <c r="M23" s="12">
        <v>0</v>
      </c>
      <c r="N23" s="12"/>
      <c r="O23" s="12">
        <v>4022546</v>
      </c>
      <c r="P23" s="12">
        <v>4022546</v>
      </c>
      <c r="Q23" s="12">
        <v>0</v>
      </c>
      <c r="R23" s="12">
        <v>0</v>
      </c>
      <c r="S23" s="12">
        <v>5876264.4400000004</v>
      </c>
      <c r="T23" s="12">
        <v>5876264.4400000004</v>
      </c>
      <c r="U23" s="12">
        <v>1427554.61</v>
      </c>
      <c r="V23" s="12"/>
      <c r="W23" s="12">
        <v>17650962.93</v>
      </c>
      <c r="X23" s="12">
        <v>10517909.77</v>
      </c>
      <c r="Y23" s="12">
        <v>1641994.53</v>
      </c>
      <c r="Z23" s="12">
        <v>922062.36</v>
      </c>
      <c r="AA23" s="12">
        <v>5607418.1299999999</v>
      </c>
      <c r="AB23" s="12">
        <v>3085825.07</v>
      </c>
      <c r="AC23" s="12">
        <v>2371186.35</v>
      </c>
      <c r="AD23" s="12">
        <v>2366382.67</v>
      </c>
      <c r="AE23" s="12">
        <v>7.24</v>
      </c>
      <c r="AF23" s="12">
        <v>0</v>
      </c>
      <c r="AG23" s="12">
        <v>1257642.53</v>
      </c>
      <c r="AH23" s="12">
        <v>160597.87</v>
      </c>
      <c r="AI23" s="12">
        <v>0</v>
      </c>
      <c r="AJ23" s="12">
        <v>0</v>
      </c>
      <c r="AK23" s="12">
        <v>0</v>
      </c>
      <c r="AL23" s="12">
        <v>0</v>
      </c>
      <c r="AM23" s="12">
        <v>3853</v>
      </c>
      <c r="AN23" s="12">
        <v>0</v>
      </c>
      <c r="AO23" s="12">
        <v>0</v>
      </c>
      <c r="AP23" s="12">
        <v>0</v>
      </c>
      <c r="AQ23" s="12">
        <v>58.2</v>
      </c>
      <c r="AR23" s="12">
        <v>0</v>
      </c>
      <c r="AS23" s="12">
        <v>931.38</v>
      </c>
      <c r="AT23" s="12">
        <v>931.38</v>
      </c>
      <c r="AU23" s="12">
        <v>32519.09</v>
      </c>
      <c r="AV23" s="12">
        <v>9764.17</v>
      </c>
      <c r="AW23" s="12">
        <v>160192.23000000001</v>
      </c>
      <c r="AX23" s="12">
        <v>159950.60999999999</v>
      </c>
      <c r="AY23" s="14">
        <v>110398.16</v>
      </c>
      <c r="AZ23" s="14">
        <v>24824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11186200.84</v>
      </c>
      <c r="BH23" s="12">
        <v>6730338.1299999999</v>
      </c>
      <c r="BI23" s="14">
        <v>37391.69</v>
      </c>
      <c r="BJ23" s="14">
        <v>0</v>
      </c>
      <c r="BK23" s="14">
        <v>197028.36</v>
      </c>
      <c r="BL23" s="14">
        <v>26636.959999999999</v>
      </c>
      <c r="BM23" s="14">
        <v>0</v>
      </c>
      <c r="BN23" s="14">
        <v>0</v>
      </c>
      <c r="BO23" s="14">
        <v>0</v>
      </c>
      <c r="BP23" s="14">
        <v>0</v>
      </c>
      <c r="BQ23" s="14">
        <v>670647.71</v>
      </c>
      <c r="BR23" s="14">
        <v>660798.61</v>
      </c>
      <c r="BS23" s="14">
        <v>37211.61</v>
      </c>
      <c r="BT23" s="14">
        <v>37211.61</v>
      </c>
      <c r="BU23" s="14">
        <v>0</v>
      </c>
      <c r="BV23" s="14">
        <v>0</v>
      </c>
      <c r="BW23" s="14">
        <v>160603.63</v>
      </c>
      <c r="BX23" s="14">
        <v>160156.31</v>
      </c>
      <c r="BY23" s="14">
        <v>304421.68</v>
      </c>
      <c r="BZ23" s="14">
        <v>119786.69</v>
      </c>
      <c r="CA23" s="12">
        <v>1407304.69</v>
      </c>
      <c r="CB23" s="12">
        <v>1004590.19</v>
      </c>
      <c r="CC23" s="13">
        <v>9778896.1500000004</v>
      </c>
      <c r="CD23" s="13">
        <v>5725747.9400000004</v>
      </c>
      <c r="CE23" s="16">
        <f t="shared" si="0"/>
        <v>1.8050056631391878</v>
      </c>
      <c r="CF23" s="16">
        <f t="shared" si="1"/>
        <v>1.8369494920518625</v>
      </c>
      <c r="CG23" s="17"/>
      <c r="CH23" s="18"/>
    </row>
    <row r="24" spans="1:86" x14ac:dyDescent="0.25">
      <c r="A24" s="12">
        <v>15</v>
      </c>
      <c r="B24" s="11">
        <v>44827</v>
      </c>
      <c r="C24" s="12">
        <v>1219793.93</v>
      </c>
      <c r="D24" s="12">
        <v>593129.47</v>
      </c>
      <c r="E24" s="12">
        <v>882732.93</v>
      </c>
      <c r="F24" s="12"/>
      <c r="G24" s="12">
        <v>3969962.66</v>
      </c>
      <c r="H24" s="12">
        <v>9142.15</v>
      </c>
      <c r="I24" s="12">
        <v>0</v>
      </c>
      <c r="J24" s="12"/>
      <c r="K24" s="12">
        <v>3000000</v>
      </c>
      <c r="L24" s="12"/>
      <c r="M24" s="12">
        <v>0</v>
      </c>
      <c r="N24" s="12"/>
      <c r="O24" s="12">
        <v>4022546</v>
      </c>
      <c r="P24" s="12">
        <v>4022546</v>
      </c>
      <c r="Q24" s="12">
        <v>0</v>
      </c>
      <c r="R24" s="12">
        <v>0</v>
      </c>
      <c r="S24" s="12">
        <v>5329548.66</v>
      </c>
      <c r="T24" s="12">
        <v>5329548.66</v>
      </c>
      <c r="U24" s="12">
        <v>1427554.61</v>
      </c>
      <c r="V24" s="12"/>
      <c r="W24" s="12">
        <v>16997029.57</v>
      </c>
      <c r="X24" s="12">
        <v>9954366.2799999993</v>
      </c>
      <c r="Y24" s="12">
        <v>1625543.63</v>
      </c>
      <c r="Z24" s="12">
        <v>909620.01</v>
      </c>
      <c r="AA24" s="12">
        <v>5493918.6500000004</v>
      </c>
      <c r="AB24" s="12">
        <v>3049676.14</v>
      </c>
      <c r="AC24" s="12">
        <v>2203396.83</v>
      </c>
      <c r="AD24" s="12">
        <v>2198626.27</v>
      </c>
      <c r="AE24" s="12">
        <v>0</v>
      </c>
      <c r="AF24" s="12">
        <v>0</v>
      </c>
      <c r="AG24" s="12">
        <v>1220410.5900000001</v>
      </c>
      <c r="AH24" s="12">
        <v>134981.21</v>
      </c>
      <c r="AI24" s="12">
        <v>0</v>
      </c>
      <c r="AJ24" s="12">
        <v>0</v>
      </c>
      <c r="AK24" s="12">
        <v>0</v>
      </c>
      <c r="AL24" s="12">
        <v>0</v>
      </c>
      <c r="AM24" s="12">
        <v>3853</v>
      </c>
      <c r="AN24" s="12">
        <v>0</v>
      </c>
      <c r="AO24" s="12">
        <v>0</v>
      </c>
      <c r="AP24" s="12">
        <v>0</v>
      </c>
      <c r="AQ24" s="12">
        <v>58.2</v>
      </c>
      <c r="AR24" s="12">
        <v>0</v>
      </c>
      <c r="AS24" s="12">
        <v>923.31</v>
      </c>
      <c r="AT24" s="12">
        <v>923.31</v>
      </c>
      <c r="AU24" s="12">
        <v>34160.6</v>
      </c>
      <c r="AV24" s="12">
        <v>9762.56</v>
      </c>
      <c r="AW24" s="12">
        <v>81913.509999999995</v>
      </c>
      <c r="AX24" s="12">
        <v>81786.3</v>
      </c>
      <c r="AY24" s="14">
        <v>112089.98</v>
      </c>
      <c r="AZ24" s="14">
        <v>26074.33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10776268.300000001</v>
      </c>
      <c r="BH24" s="12">
        <v>6411450.1399999997</v>
      </c>
      <c r="BI24" s="14">
        <v>35590.949999999997</v>
      </c>
      <c r="BJ24" s="14">
        <v>0</v>
      </c>
      <c r="BK24" s="14">
        <v>177231.51</v>
      </c>
      <c r="BL24" s="14">
        <v>26476.66</v>
      </c>
      <c r="BM24" s="14">
        <v>0</v>
      </c>
      <c r="BN24" s="14">
        <v>0</v>
      </c>
      <c r="BO24" s="14">
        <v>0</v>
      </c>
      <c r="BP24" s="14">
        <v>0</v>
      </c>
      <c r="BQ24" s="14">
        <v>668772.56999999995</v>
      </c>
      <c r="BR24" s="14">
        <v>657912.05000000005</v>
      </c>
      <c r="BS24" s="14">
        <v>37211.61</v>
      </c>
      <c r="BT24" s="14">
        <v>37211.61</v>
      </c>
      <c r="BU24" s="14">
        <v>0</v>
      </c>
      <c r="BV24" s="14">
        <v>0</v>
      </c>
      <c r="BW24" s="14">
        <v>81696.08</v>
      </c>
      <c r="BX24" s="14">
        <v>81677.58</v>
      </c>
      <c r="BY24" s="14">
        <v>701280.7</v>
      </c>
      <c r="BZ24" s="14">
        <v>480986.61</v>
      </c>
      <c r="CA24" s="12">
        <v>1701783.43</v>
      </c>
      <c r="CB24" s="12">
        <v>1284264.51</v>
      </c>
      <c r="CC24" s="13">
        <v>9074484.8599999994</v>
      </c>
      <c r="CD24" s="13">
        <v>5127185.63</v>
      </c>
      <c r="CE24" s="16">
        <f t="shared" si="0"/>
        <v>1.8730572404084656</v>
      </c>
      <c r="CF24" s="16">
        <f t="shared" si="1"/>
        <v>1.9414873964686157</v>
      </c>
      <c r="CG24" s="17"/>
      <c r="CH24" s="18"/>
    </row>
    <row r="25" spans="1:86" x14ac:dyDescent="0.25">
      <c r="A25" s="12">
        <v>16</v>
      </c>
      <c r="B25" s="11">
        <v>44830</v>
      </c>
      <c r="C25" s="12">
        <v>1215936.1499999999</v>
      </c>
      <c r="D25" s="12">
        <v>562391.05000000005</v>
      </c>
      <c r="E25" s="12">
        <v>746102.03</v>
      </c>
      <c r="F25" s="12"/>
      <c r="G25" s="12">
        <v>3970875.53</v>
      </c>
      <c r="H25" s="12">
        <v>9142.15</v>
      </c>
      <c r="I25" s="12">
        <v>0</v>
      </c>
      <c r="J25" s="12"/>
      <c r="K25" s="12">
        <v>3000000</v>
      </c>
      <c r="L25" s="12"/>
      <c r="M25" s="12">
        <v>0</v>
      </c>
      <c r="N25" s="12"/>
      <c r="O25" s="12">
        <v>4022546</v>
      </c>
      <c r="P25" s="12">
        <v>4022546</v>
      </c>
      <c r="Q25" s="12">
        <v>0</v>
      </c>
      <c r="R25" s="12">
        <v>0</v>
      </c>
      <c r="S25" s="12">
        <v>5515297.9800000004</v>
      </c>
      <c r="T25" s="12">
        <v>5515297.9800000004</v>
      </c>
      <c r="U25" s="12">
        <v>1427554.61</v>
      </c>
      <c r="V25" s="12"/>
      <c r="W25" s="12">
        <v>17043203.09</v>
      </c>
      <c r="X25" s="12">
        <v>10109377.18</v>
      </c>
      <c r="Y25" s="12">
        <v>1643371.75</v>
      </c>
      <c r="Z25" s="12">
        <v>922785</v>
      </c>
      <c r="AA25" s="12">
        <v>5481605.5899999999</v>
      </c>
      <c r="AB25" s="12">
        <v>3057004.53</v>
      </c>
      <c r="AC25" s="12">
        <v>2382255.7999999998</v>
      </c>
      <c r="AD25" s="12">
        <v>2377519.31</v>
      </c>
      <c r="AE25" s="12">
        <v>0</v>
      </c>
      <c r="AF25" s="12">
        <v>0</v>
      </c>
      <c r="AG25" s="12">
        <v>1307714.3700000001</v>
      </c>
      <c r="AH25" s="12">
        <v>160070.88</v>
      </c>
      <c r="AI25" s="12">
        <v>0</v>
      </c>
      <c r="AJ25" s="12">
        <v>0</v>
      </c>
      <c r="AK25" s="12">
        <v>0</v>
      </c>
      <c r="AL25" s="12">
        <v>0</v>
      </c>
      <c r="AM25" s="12">
        <v>3853</v>
      </c>
      <c r="AN25" s="12">
        <v>0</v>
      </c>
      <c r="AO25" s="12">
        <v>0</v>
      </c>
      <c r="AP25" s="12">
        <v>0</v>
      </c>
      <c r="AQ25" s="12">
        <v>58.2</v>
      </c>
      <c r="AR25" s="12">
        <v>0</v>
      </c>
      <c r="AS25" s="12">
        <v>919.96</v>
      </c>
      <c r="AT25" s="12">
        <v>919.96</v>
      </c>
      <c r="AU25" s="12">
        <v>32358.16</v>
      </c>
      <c r="AV25" s="12">
        <v>9761.8700000000008</v>
      </c>
      <c r="AW25" s="12">
        <v>82263.679999999993</v>
      </c>
      <c r="AX25" s="12">
        <v>82227.55</v>
      </c>
      <c r="AY25" s="14">
        <v>115445.41</v>
      </c>
      <c r="AZ25" s="14">
        <v>27628.27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11049845.93</v>
      </c>
      <c r="BH25" s="12">
        <v>6637917.3600000003</v>
      </c>
      <c r="BI25" s="14">
        <v>39857.22</v>
      </c>
      <c r="BJ25" s="14">
        <v>0.37</v>
      </c>
      <c r="BK25" s="14">
        <v>238314.44</v>
      </c>
      <c r="BL25" s="14">
        <v>48534.03</v>
      </c>
      <c r="BM25" s="14">
        <v>0</v>
      </c>
      <c r="BN25" s="14">
        <v>0</v>
      </c>
      <c r="BO25" s="14">
        <v>0</v>
      </c>
      <c r="BP25" s="14">
        <v>0</v>
      </c>
      <c r="BQ25" s="14">
        <v>770579.69</v>
      </c>
      <c r="BR25" s="14">
        <v>662783.63</v>
      </c>
      <c r="BS25" s="14">
        <v>37211.61</v>
      </c>
      <c r="BT25" s="14">
        <v>37211.61</v>
      </c>
      <c r="BU25" s="14">
        <v>0</v>
      </c>
      <c r="BV25" s="14">
        <v>0</v>
      </c>
      <c r="BW25" s="14">
        <v>83623.520000000004</v>
      </c>
      <c r="BX25" s="14">
        <v>82907.47</v>
      </c>
      <c r="BY25" s="14">
        <v>675874.6</v>
      </c>
      <c r="BZ25" s="14">
        <v>486399.43</v>
      </c>
      <c r="CA25" s="12">
        <v>1845461.08</v>
      </c>
      <c r="CB25" s="12">
        <v>1317836.54</v>
      </c>
      <c r="CC25" s="13">
        <v>9204384.8599999994</v>
      </c>
      <c r="CD25" s="13">
        <v>5320080.83</v>
      </c>
      <c r="CE25" s="16">
        <f t="shared" si="0"/>
        <v>1.8516395554107676</v>
      </c>
      <c r="CF25" s="16">
        <f t="shared" si="1"/>
        <v>1.9002299970694241</v>
      </c>
      <c r="CG25" s="17"/>
      <c r="CH25" s="18"/>
    </row>
    <row r="26" spans="1:86" x14ac:dyDescent="0.25">
      <c r="A26" s="12">
        <v>17</v>
      </c>
      <c r="B26" s="11">
        <v>44831</v>
      </c>
      <c r="C26" s="12">
        <v>1191385.8500000001</v>
      </c>
      <c r="D26" s="12">
        <v>538672.39</v>
      </c>
      <c r="E26" s="12">
        <v>932094.88</v>
      </c>
      <c r="F26" s="12"/>
      <c r="G26" s="12">
        <v>3973621.57</v>
      </c>
      <c r="H26" s="12">
        <v>9142.15</v>
      </c>
      <c r="I26" s="12">
        <v>0</v>
      </c>
      <c r="J26" s="12"/>
      <c r="K26" s="12">
        <v>3000000</v>
      </c>
      <c r="L26" s="12"/>
      <c r="M26" s="12">
        <v>0</v>
      </c>
      <c r="N26" s="12"/>
      <c r="O26" s="12">
        <v>4022546</v>
      </c>
      <c r="P26" s="12">
        <v>4022546</v>
      </c>
      <c r="Q26" s="12">
        <v>0</v>
      </c>
      <c r="R26" s="12">
        <v>0</v>
      </c>
      <c r="S26" s="12">
        <v>5429223.0700000003</v>
      </c>
      <c r="T26" s="12">
        <v>5429223.0700000003</v>
      </c>
      <c r="U26" s="12">
        <v>1427554.61</v>
      </c>
      <c r="V26" s="12"/>
      <c r="W26" s="12">
        <v>17121316.75</v>
      </c>
      <c r="X26" s="12">
        <v>9999583.6099999994</v>
      </c>
      <c r="Y26" s="12">
        <v>1636629.14</v>
      </c>
      <c r="Z26" s="12">
        <v>923934.95</v>
      </c>
      <c r="AA26" s="12">
        <v>5532433.6699999999</v>
      </c>
      <c r="AB26" s="12">
        <v>3026737.47</v>
      </c>
      <c r="AC26" s="12">
        <v>2384093.2400000002</v>
      </c>
      <c r="AD26" s="12">
        <v>2379301.37</v>
      </c>
      <c r="AE26" s="12">
        <v>0</v>
      </c>
      <c r="AF26" s="12">
        <v>0</v>
      </c>
      <c r="AG26" s="12">
        <v>1287423.18</v>
      </c>
      <c r="AH26" s="12">
        <v>159696.23000000001</v>
      </c>
      <c r="AI26" s="12">
        <v>0</v>
      </c>
      <c r="AJ26" s="12">
        <v>0</v>
      </c>
      <c r="AK26" s="12">
        <v>0</v>
      </c>
      <c r="AL26" s="12">
        <v>0</v>
      </c>
      <c r="AM26" s="12">
        <v>3853</v>
      </c>
      <c r="AN26" s="12">
        <v>0</v>
      </c>
      <c r="AO26" s="12">
        <v>0</v>
      </c>
      <c r="AP26" s="12">
        <v>0</v>
      </c>
      <c r="AQ26" s="12">
        <v>58.19</v>
      </c>
      <c r="AR26" s="12">
        <v>0</v>
      </c>
      <c r="AS26" s="12">
        <v>909.47</v>
      </c>
      <c r="AT26" s="12">
        <v>909.47</v>
      </c>
      <c r="AU26" s="12">
        <v>31608.51</v>
      </c>
      <c r="AV26" s="12">
        <v>9756.86</v>
      </c>
      <c r="AW26" s="12">
        <v>114310.84</v>
      </c>
      <c r="AX26" s="12">
        <v>113902.92</v>
      </c>
      <c r="AY26" s="14">
        <v>103106.18</v>
      </c>
      <c r="AZ26" s="14">
        <v>17362.099999999999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11094425.42</v>
      </c>
      <c r="BH26" s="12">
        <v>6631601.3499999996</v>
      </c>
      <c r="BI26" s="14">
        <v>36416.21</v>
      </c>
      <c r="BJ26" s="14">
        <v>1.07</v>
      </c>
      <c r="BK26" s="14">
        <v>219169.47</v>
      </c>
      <c r="BL26" s="14">
        <v>45860.44</v>
      </c>
      <c r="BM26" s="14">
        <v>0</v>
      </c>
      <c r="BN26" s="14">
        <v>0</v>
      </c>
      <c r="BO26" s="14">
        <v>0</v>
      </c>
      <c r="BP26" s="14">
        <v>0</v>
      </c>
      <c r="BQ26" s="14">
        <v>690574.82</v>
      </c>
      <c r="BR26" s="14">
        <v>667911.77</v>
      </c>
      <c r="BS26" s="14">
        <v>37211.61</v>
      </c>
      <c r="BT26" s="14">
        <v>37211.61</v>
      </c>
      <c r="BU26" s="14">
        <v>0</v>
      </c>
      <c r="BV26" s="14">
        <v>0</v>
      </c>
      <c r="BW26" s="14">
        <v>113531.16</v>
      </c>
      <c r="BX26" s="14">
        <v>113513.08</v>
      </c>
      <c r="BY26" s="14">
        <v>795026.51</v>
      </c>
      <c r="BZ26" s="14">
        <v>528097.89</v>
      </c>
      <c r="CA26" s="12">
        <v>1891929.77</v>
      </c>
      <c r="CB26" s="12">
        <v>1392595.86</v>
      </c>
      <c r="CC26" s="13">
        <v>9202495.6500000004</v>
      </c>
      <c r="CD26" s="13">
        <v>5239005.49</v>
      </c>
      <c r="CE26" s="16">
        <f t="shared" si="0"/>
        <v>1.8605079970888114</v>
      </c>
      <c r="CF26" s="16">
        <f t="shared" si="1"/>
        <v>1.9086797349395408</v>
      </c>
      <c r="CG26" s="17"/>
      <c r="CH26" s="18"/>
    </row>
    <row r="27" spans="1:86" x14ac:dyDescent="0.25">
      <c r="A27" s="12">
        <v>18</v>
      </c>
      <c r="B27" s="11">
        <v>44832</v>
      </c>
      <c r="C27" s="12">
        <v>1449829.75</v>
      </c>
      <c r="D27" s="12">
        <v>798581.52</v>
      </c>
      <c r="E27" s="12">
        <v>1090783.18</v>
      </c>
      <c r="F27" s="12"/>
      <c r="G27" s="12">
        <v>3966049.25</v>
      </c>
      <c r="H27" s="12">
        <v>9142.15</v>
      </c>
      <c r="I27" s="12">
        <v>0</v>
      </c>
      <c r="J27" s="12"/>
      <c r="K27" s="12">
        <v>2900000</v>
      </c>
      <c r="L27" s="12"/>
      <c r="M27" s="12">
        <v>0</v>
      </c>
      <c r="N27" s="12"/>
      <c r="O27" s="12">
        <v>4022546</v>
      </c>
      <c r="P27" s="12">
        <v>4022546</v>
      </c>
      <c r="Q27" s="12">
        <v>0</v>
      </c>
      <c r="R27" s="12">
        <v>0</v>
      </c>
      <c r="S27" s="12">
        <v>5544793.04</v>
      </c>
      <c r="T27" s="12">
        <v>5544793.04</v>
      </c>
      <c r="U27" s="12">
        <v>1427554.61</v>
      </c>
      <c r="V27" s="12"/>
      <c r="W27" s="12">
        <v>17546446.600000001</v>
      </c>
      <c r="X27" s="12">
        <v>10375062.710000001</v>
      </c>
      <c r="Y27" s="12">
        <v>1608234.35</v>
      </c>
      <c r="Z27" s="12">
        <v>917491.25</v>
      </c>
      <c r="AA27" s="12">
        <v>5643826.5700000003</v>
      </c>
      <c r="AB27" s="12">
        <v>3126227.98</v>
      </c>
      <c r="AC27" s="12">
        <v>2101887.41</v>
      </c>
      <c r="AD27" s="12">
        <v>2097128.83</v>
      </c>
      <c r="AE27" s="12">
        <v>2.0099999999999998</v>
      </c>
      <c r="AF27" s="12">
        <v>0</v>
      </c>
      <c r="AG27" s="12">
        <v>1342966.06</v>
      </c>
      <c r="AH27" s="12">
        <v>159116.41</v>
      </c>
      <c r="AI27" s="12">
        <v>0</v>
      </c>
      <c r="AJ27" s="12">
        <v>0</v>
      </c>
      <c r="AK27" s="12">
        <v>0</v>
      </c>
      <c r="AL27" s="12">
        <v>0</v>
      </c>
      <c r="AM27" s="12">
        <v>5272.29</v>
      </c>
      <c r="AN27" s="12">
        <v>0</v>
      </c>
      <c r="AO27" s="12">
        <v>0</v>
      </c>
      <c r="AP27" s="12">
        <v>0</v>
      </c>
      <c r="AQ27" s="12">
        <v>58.19</v>
      </c>
      <c r="AR27" s="12">
        <v>0</v>
      </c>
      <c r="AS27" s="12">
        <v>898.56</v>
      </c>
      <c r="AT27" s="12">
        <v>898.56</v>
      </c>
      <c r="AU27" s="12">
        <v>21857.81</v>
      </c>
      <c r="AV27" s="12">
        <v>9755.58</v>
      </c>
      <c r="AW27" s="12">
        <v>134098.62</v>
      </c>
      <c r="AX27" s="12">
        <v>134094.23000000001</v>
      </c>
      <c r="AY27" s="14">
        <v>105453.93</v>
      </c>
      <c r="AZ27" s="14">
        <v>17318.099999999999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10964555.810000001</v>
      </c>
      <c r="BH27" s="12">
        <v>6462030.9400000004</v>
      </c>
      <c r="BI27" s="14">
        <v>35883.199999999997</v>
      </c>
      <c r="BJ27" s="14">
        <v>1.06</v>
      </c>
      <c r="BK27" s="14">
        <v>212808.97</v>
      </c>
      <c r="BL27" s="14">
        <v>43177.38</v>
      </c>
      <c r="BM27" s="14">
        <v>0</v>
      </c>
      <c r="BN27" s="14">
        <v>0</v>
      </c>
      <c r="BO27" s="14">
        <v>0</v>
      </c>
      <c r="BP27" s="14">
        <v>0</v>
      </c>
      <c r="BQ27" s="14">
        <v>668596.15</v>
      </c>
      <c r="BR27" s="14">
        <v>657757.04</v>
      </c>
      <c r="BS27" s="14">
        <v>37211.61</v>
      </c>
      <c r="BT27" s="14">
        <v>37211.61</v>
      </c>
      <c r="BU27" s="14">
        <v>0</v>
      </c>
      <c r="BV27" s="14">
        <v>0</v>
      </c>
      <c r="BW27" s="14">
        <v>134739.59</v>
      </c>
      <c r="BX27" s="14">
        <v>134414.72</v>
      </c>
      <c r="BY27" s="14">
        <v>321290.92</v>
      </c>
      <c r="BZ27" s="14">
        <v>121049.89</v>
      </c>
      <c r="CA27" s="12">
        <v>1410530.45</v>
      </c>
      <c r="CB27" s="12">
        <v>993611.7</v>
      </c>
      <c r="CC27" s="13">
        <v>9554025.3599999994</v>
      </c>
      <c r="CD27" s="13">
        <v>5468419.2300000004</v>
      </c>
      <c r="CE27" s="16">
        <f t="shared" si="0"/>
        <v>1.836550138694629</v>
      </c>
      <c r="CF27" s="16">
        <f t="shared" si="1"/>
        <v>1.8972690778867003</v>
      </c>
      <c r="CG27" s="17"/>
      <c r="CH27" s="18"/>
    </row>
    <row r="28" spans="1:86" x14ac:dyDescent="0.25">
      <c r="A28" s="12">
        <v>19</v>
      </c>
      <c r="B28" s="11">
        <v>44833</v>
      </c>
      <c r="C28" s="12">
        <v>1434732.43</v>
      </c>
      <c r="D28" s="12">
        <v>764421.98</v>
      </c>
      <c r="E28" s="12">
        <v>1430151.22</v>
      </c>
      <c r="F28" s="12"/>
      <c r="G28" s="12">
        <v>3967052.84</v>
      </c>
      <c r="H28" s="12">
        <v>9142.15</v>
      </c>
      <c r="I28" s="12">
        <v>0</v>
      </c>
      <c r="J28" s="12"/>
      <c r="K28" s="12">
        <v>3000000</v>
      </c>
      <c r="L28" s="12"/>
      <c r="M28" s="12">
        <v>0</v>
      </c>
      <c r="N28" s="12"/>
      <c r="O28" s="12">
        <v>4022546</v>
      </c>
      <c r="P28" s="12">
        <v>4022546</v>
      </c>
      <c r="Q28" s="12">
        <v>0</v>
      </c>
      <c r="R28" s="12">
        <v>0</v>
      </c>
      <c r="S28" s="12">
        <v>5341178.99</v>
      </c>
      <c r="T28" s="12">
        <v>5341178.99</v>
      </c>
      <c r="U28" s="12">
        <v>1427554.61</v>
      </c>
      <c r="V28" s="12"/>
      <c r="W28" s="12">
        <v>17768106.870000001</v>
      </c>
      <c r="X28" s="12">
        <v>10137289.119999999</v>
      </c>
      <c r="Y28" s="12">
        <v>1594964.53</v>
      </c>
      <c r="Z28" s="12">
        <v>916410.53</v>
      </c>
      <c r="AA28" s="12">
        <v>5789084.7300000004</v>
      </c>
      <c r="AB28" s="12">
        <v>3091652.72</v>
      </c>
      <c r="AC28" s="12">
        <v>1953673.66</v>
      </c>
      <c r="AD28" s="12">
        <v>1948948.2</v>
      </c>
      <c r="AE28" s="12">
        <v>301.66000000000003</v>
      </c>
      <c r="AF28" s="12">
        <v>0</v>
      </c>
      <c r="AG28" s="12">
        <v>1354564.03</v>
      </c>
      <c r="AH28" s="12">
        <v>162232.03</v>
      </c>
      <c r="AI28" s="12">
        <v>0</v>
      </c>
      <c r="AJ28" s="12">
        <v>0</v>
      </c>
      <c r="AK28" s="12">
        <v>0</v>
      </c>
      <c r="AL28" s="12">
        <v>0</v>
      </c>
      <c r="AM28" s="12">
        <v>304.79000000000002</v>
      </c>
      <c r="AN28" s="12">
        <v>0</v>
      </c>
      <c r="AO28" s="12">
        <v>0</v>
      </c>
      <c r="AP28" s="12">
        <v>0</v>
      </c>
      <c r="AQ28" s="12">
        <v>58.19</v>
      </c>
      <c r="AR28" s="12">
        <v>0</v>
      </c>
      <c r="AS28" s="12">
        <v>899.07</v>
      </c>
      <c r="AT28" s="12">
        <v>899.07</v>
      </c>
      <c r="AU28" s="12">
        <v>35657.53</v>
      </c>
      <c r="AV28" s="12">
        <v>9755.65</v>
      </c>
      <c r="AW28" s="12">
        <v>130169.28</v>
      </c>
      <c r="AX28" s="12">
        <v>130085.07</v>
      </c>
      <c r="AY28" s="14">
        <v>127742.43</v>
      </c>
      <c r="AZ28" s="14">
        <v>23759.95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10987419.880000001</v>
      </c>
      <c r="BH28" s="12">
        <v>6283743.2199999997</v>
      </c>
      <c r="BI28" s="14">
        <v>35925.78</v>
      </c>
      <c r="BJ28" s="14">
        <v>9.31</v>
      </c>
      <c r="BK28" s="14">
        <v>206989.79</v>
      </c>
      <c r="BL28" s="14">
        <v>41441.93</v>
      </c>
      <c r="BM28" s="14">
        <v>0</v>
      </c>
      <c r="BN28" s="14">
        <v>0</v>
      </c>
      <c r="BO28" s="14">
        <v>0</v>
      </c>
      <c r="BP28" s="14">
        <v>0</v>
      </c>
      <c r="BQ28" s="14">
        <v>668522.72</v>
      </c>
      <c r="BR28" s="14">
        <v>658483.63</v>
      </c>
      <c r="BS28" s="14">
        <v>37211.61</v>
      </c>
      <c r="BT28" s="14">
        <v>37211.61</v>
      </c>
      <c r="BU28" s="14">
        <v>0</v>
      </c>
      <c r="BV28" s="14">
        <v>0</v>
      </c>
      <c r="BW28" s="14">
        <v>130937.36</v>
      </c>
      <c r="BX28" s="14">
        <v>130469.11</v>
      </c>
      <c r="BY28" s="14">
        <v>291149.84000000003</v>
      </c>
      <c r="BZ28" s="14">
        <v>107262.65</v>
      </c>
      <c r="CA28" s="12">
        <v>1370737.11</v>
      </c>
      <c r="CB28" s="12">
        <v>974878.25</v>
      </c>
      <c r="CC28" s="13">
        <v>9616682.7799999993</v>
      </c>
      <c r="CD28" s="13">
        <v>5308864.97</v>
      </c>
      <c r="CE28" s="16">
        <f t="shared" si="0"/>
        <v>1.8476336670845248</v>
      </c>
      <c r="CF28" s="16">
        <f t="shared" si="1"/>
        <v>1.9095021586130114</v>
      </c>
      <c r="CG28" s="17"/>
      <c r="CH28" s="18"/>
    </row>
    <row r="29" spans="1:86" x14ac:dyDescent="0.25">
      <c r="A29" s="12">
        <v>20</v>
      </c>
      <c r="B29" s="11">
        <v>44834</v>
      </c>
      <c r="C29" s="12">
        <v>1426666.6</v>
      </c>
      <c r="D29" s="12">
        <v>737480.49</v>
      </c>
      <c r="E29" s="12">
        <v>1455544.4</v>
      </c>
      <c r="F29" s="12"/>
      <c r="G29" s="12">
        <v>3967908.14</v>
      </c>
      <c r="H29" s="12">
        <v>9142.15</v>
      </c>
      <c r="I29" s="12">
        <v>0</v>
      </c>
      <c r="J29" s="12"/>
      <c r="K29" s="12">
        <v>3000000</v>
      </c>
      <c r="L29" s="12"/>
      <c r="M29" s="12">
        <v>0</v>
      </c>
      <c r="N29" s="12"/>
      <c r="O29" s="12">
        <v>4022546</v>
      </c>
      <c r="P29" s="12">
        <v>4022546</v>
      </c>
      <c r="Q29" s="12">
        <v>0</v>
      </c>
      <c r="R29" s="12">
        <v>0</v>
      </c>
      <c r="S29" s="12">
        <v>5346799.22</v>
      </c>
      <c r="T29" s="12">
        <v>5346799.22</v>
      </c>
      <c r="U29" s="12">
        <v>1427554.61</v>
      </c>
      <c r="V29" s="12"/>
      <c r="W29" s="12">
        <v>17791909.75</v>
      </c>
      <c r="X29" s="12">
        <v>10115967.859999999</v>
      </c>
      <c r="Y29" s="12">
        <v>1592456.12</v>
      </c>
      <c r="Z29" s="12">
        <v>912335.67</v>
      </c>
      <c r="AA29" s="12">
        <v>5773847.46</v>
      </c>
      <c r="AB29" s="12">
        <v>3041869.34</v>
      </c>
      <c r="AC29" s="12">
        <v>2073873.25</v>
      </c>
      <c r="AD29" s="12">
        <v>2069186.84</v>
      </c>
      <c r="AE29" s="12">
        <v>0</v>
      </c>
      <c r="AF29" s="12">
        <v>0</v>
      </c>
      <c r="AG29" s="12">
        <v>1252498.1200000001</v>
      </c>
      <c r="AH29" s="12">
        <v>161973.23000000001</v>
      </c>
      <c r="AI29" s="12">
        <v>0</v>
      </c>
      <c r="AJ29" s="12">
        <v>0</v>
      </c>
      <c r="AK29" s="12">
        <v>0</v>
      </c>
      <c r="AL29" s="12">
        <v>0</v>
      </c>
      <c r="AM29" s="12">
        <v>304.79000000000002</v>
      </c>
      <c r="AN29" s="12">
        <v>0</v>
      </c>
      <c r="AO29" s="12">
        <v>0</v>
      </c>
      <c r="AP29" s="12">
        <v>0</v>
      </c>
      <c r="AQ29" s="12">
        <v>58.19</v>
      </c>
      <c r="AR29" s="12">
        <v>0</v>
      </c>
      <c r="AS29" s="12">
        <v>891.84</v>
      </c>
      <c r="AT29" s="12">
        <v>891.84</v>
      </c>
      <c r="AU29" s="12">
        <v>34893.379999999997</v>
      </c>
      <c r="AV29" s="12">
        <v>9761.3799999999992</v>
      </c>
      <c r="AW29" s="12">
        <v>99250.66</v>
      </c>
      <c r="AX29" s="12">
        <v>98636.96</v>
      </c>
      <c r="AY29" s="14">
        <v>117758.47</v>
      </c>
      <c r="AZ29" s="14">
        <v>16477.330000000002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10945832.279999999</v>
      </c>
      <c r="BH29" s="12">
        <v>6311132.5999999996</v>
      </c>
      <c r="BI29" s="14">
        <v>34586.480000000003</v>
      </c>
      <c r="BJ29" s="14">
        <v>24.95</v>
      </c>
      <c r="BK29" s="14">
        <v>188240.13</v>
      </c>
      <c r="BL29" s="14">
        <v>41376.49</v>
      </c>
      <c r="BM29" s="14">
        <v>0</v>
      </c>
      <c r="BN29" s="14">
        <v>0</v>
      </c>
      <c r="BO29" s="14">
        <v>0</v>
      </c>
      <c r="BP29" s="14">
        <v>0</v>
      </c>
      <c r="BQ29" s="14">
        <v>703623.55</v>
      </c>
      <c r="BR29" s="14">
        <v>693285.86</v>
      </c>
      <c r="BS29" s="14">
        <v>37211.61</v>
      </c>
      <c r="BT29" s="14">
        <v>37211.61</v>
      </c>
      <c r="BU29" s="14">
        <v>0</v>
      </c>
      <c r="BV29" s="14">
        <v>0</v>
      </c>
      <c r="BW29" s="14">
        <v>98427.87</v>
      </c>
      <c r="BX29" s="14">
        <v>98225.57</v>
      </c>
      <c r="BY29" s="14">
        <v>294194.83</v>
      </c>
      <c r="BZ29" s="14">
        <v>102094.28</v>
      </c>
      <c r="CA29" s="12">
        <v>1356284.48</v>
      </c>
      <c r="CB29" s="12">
        <v>972218.76</v>
      </c>
      <c r="CC29" s="13">
        <v>9589547.8000000007</v>
      </c>
      <c r="CD29" s="13">
        <v>5338913.83</v>
      </c>
      <c r="CE29" s="16">
        <f t="shared" si="0"/>
        <v>1.8553439766992974</v>
      </c>
      <c r="CF29" s="16">
        <f t="shared" si="1"/>
        <v>1.8947614031822648</v>
      </c>
      <c r="CG29" s="17"/>
      <c r="CH29" s="18"/>
    </row>
    <row r="30" spans="1:86" x14ac:dyDescent="0.25">
      <c r="A30" s="12">
        <v>21</v>
      </c>
      <c r="B30" s="11">
        <v>44837</v>
      </c>
      <c r="C30" s="12" t="s">
        <v>49</v>
      </c>
      <c r="D30" s="12" t="s">
        <v>49</v>
      </c>
      <c r="E30" s="12" t="s">
        <v>49</v>
      </c>
      <c r="F30" s="12" t="s">
        <v>49</v>
      </c>
      <c r="G30" s="12" t="s">
        <v>49</v>
      </c>
      <c r="H30" s="12" t="s">
        <v>49</v>
      </c>
      <c r="I30" s="12" t="s">
        <v>49</v>
      </c>
      <c r="J30" s="12" t="s">
        <v>49</v>
      </c>
      <c r="K30" s="12" t="s">
        <v>49</v>
      </c>
      <c r="L30" s="12" t="s">
        <v>49</v>
      </c>
      <c r="M30" s="12" t="s">
        <v>49</v>
      </c>
      <c r="N30" s="12" t="s">
        <v>49</v>
      </c>
      <c r="O30" s="12" t="s">
        <v>49</v>
      </c>
      <c r="P30" s="12" t="s">
        <v>49</v>
      </c>
      <c r="Q30" s="12" t="s">
        <v>49</v>
      </c>
      <c r="R30" s="12" t="s">
        <v>49</v>
      </c>
      <c r="S30" s="12" t="s">
        <v>49</v>
      </c>
      <c r="T30" s="12" t="s">
        <v>49</v>
      </c>
      <c r="U30" s="12" t="s">
        <v>49</v>
      </c>
      <c r="V30" s="12" t="s">
        <v>49</v>
      </c>
      <c r="W30" s="12" t="s">
        <v>49</v>
      </c>
      <c r="X30" s="12" t="s">
        <v>49</v>
      </c>
      <c r="Y30" s="12" t="s">
        <v>49</v>
      </c>
      <c r="Z30" s="12" t="s">
        <v>49</v>
      </c>
      <c r="AA30" s="12" t="s">
        <v>49</v>
      </c>
      <c r="AB30" s="12" t="s">
        <v>49</v>
      </c>
      <c r="AC30" s="12" t="s">
        <v>49</v>
      </c>
      <c r="AD30" s="12" t="s">
        <v>49</v>
      </c>
      <c r="AE30" s="12" t="s">
        <v>49</v>
      </c>
      <c r="AF30" s="12" t="s">
        <v>49</v>
      </c>
      <c r="AG30" s="12" t="s">
        <v>49</v>
      </c>
      <c r="AH30" s="12" t="s">
        <v>49</v>
      </c>
      <c r="AI30" s="12" t="s">
        <v>49</v>
      </c>
      <c r="AJ30" s="12" t="s">
        <v>49</v>
      </c>
      <c r="AK30" s="12" t="s">
        <v>49</v>
      </c>
      <c r="AL30" s="12" t="s">
        <v>49</v>
      </c>
      <c r="AM30" s="12" t="s">
        <v>49</v>
      </c>
      <c r="AN30" s="12" t="s">
        <v>49</v>
      </c>
      <c r="AO30" s="12" t="s">
        <v>49</v>
      </c>
      <c r="AP30" s="12" t="s">
        <v>49</v>
      </c>
      <c r="AQ30" s="12" t="s">
        <v>49</v>
      </c>
      <c r="AR30" s="12" t="s">
        <v>49</v>
      </c>
      <c r="AS30" s="12" t="s">
        <v>49</v>
      </c>
      <c r="AT30" s="12" t="s">
        <v>49</v>
      </c>
      <c r="AU30" s="12" t="s">
        <v>49</v>
      </c>
      <c r="AV30" s="12" t="s">
        <v>49</v>
      </c>
      <c r="AW30" s="12" t="s">
        <v>49</v>
      </c>
      <c r="AX30" s="12" t="s">
        <v>49</v>
      </c>
      <c r="AY30" s="14" t="s">
        <v>49</v>
      </c>
      <c r="AZ30" s="14" t="s">
        <v>49</v>
      </c>
      <c r="BA30" s="14" t="s">
        <v>49</v>
      </c>
      <c r="BB30" s="14" t="s">
        <v>49</v>
      </c>
      <c r="BC30" s="14" t="s">
        <v>49</v>
      </c>
      <c r="BD30" s="14" t="s">
        <v>49</v>
      </c>
      <c r="BE30" s="14" t="s">
        <v>49</v>
      </c>
      <c r="BF30" s="14" t="s">
        <v>49</v>
      </c>
      <c r="BG30" s="12" t="s">
        <v>49</v>
      </c>
      <c r="BH30" s="12" t="s">
        <v>49</v>
      </c>
      <c r="BI30" s="14" t="s">
        <v>49</v>
      </c>
      <c r="BJ30" s="14" t="s">
        <v>49</v>
      </c>
      <c r="BK30" s="14" t="s">
        <v>49</v>
      </c>
      <c r="BL30" s="14" t="s">
        <v>49</v>
      </c>
      <c r="BM30" s="14" t="s">
        <v>49</v>
      </c>
      <c r="BN30" s="14" t="s">
        <v>49</v>
      </c>
      <c r="BO30" s="14" t="s">
        <v>49</v>
      </c>
      <c r="BP30" s="14" t="s">
        <v>49</v>
      </c>
      <c r="BQ30" s="14" t="s">
        <v>49</v>
      </c>
      <c r="BR30" s="14" t="s">
        <v>49</v>
      </c>
      <c r="BS30" s="14" t="s">
        <v>49</v>
      </c>
      <c r="BT30" s="14" t="s">
        <v>49</v>
      </c>
      <c r="BU30" s="14" t="s">
        <v>49</v>
      </c>
      <c r="BV30" s="14" t="s">
        <v>49</v>
      </c>
      <c r="BW30" s="14" t="s">
        <v>49</v>
      </c>
      <c r="BX30" s="14" t="s">
        <v>49</v>
      </c>
      <c r="BY30" s="14" t="s">
        <v>49</v>
      </c>
      <c r="BZ30" s="14" t="s">
        <v>49</v>
      </c>
      <c r="CA30" s="12" t="s">
        <v>49</v>
      </c>
      <c r="CB30" s="12" t="s">
        <v>49</v>
      </c>
      <c r="CC30" s="13" t="s">
        <v>49</v>
      </c>
      <c r="CD30" s="13" t="s">
        <v>49</v>
      </c>
      <c r="CE30" s="16">
        <f>AVERAGE(CE10:CE29)</f>
        <v>1.8817508137115273</v>
      </c>
      <c r="CF30" s="16">
        <f>AVERAGE(CF10:CF29)</f>
        <v>1.9465709573602463</v>
      </c>
      <c r="CG30" s="17"/>
      <c r="CH30" s="18"/>
    </row>
    <row r="31" spans="1:86" ht="30" customHeight="1" x14ac:dyDescent="0.25">
      <c r="A31" s="1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"/>
      <c r="CF31" s="1"/>
      <c r="CG31" s="1"/>
    </row>
    <row r="32" spans="1:86" x14ac:dyDescent="0.25">
      <c r="A32" s="1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"/>
      <c r="CF32" s="1"/>
      <c r="CG32" s="1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ht="30" customHeight="1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A112" s="1"/>
      <c r="B112" s="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"/>
      <c r="CF112" s="1"/>
      <c r="CG112" s="1"/>
    </row>
    <row r="113" spans="1:85" x14ac:dyDescent="0.25">
      <c r="A113" s="1"/>
      <c r="B113" s="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"/>
      <c r="CF113" s="1"/>
      <c r="CG113" s="1"/>
    </row>
    <row r="114" spans="1:85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1:85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1:85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1:85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1:85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1:85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1:85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1:85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1:85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1:85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1:85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1:85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1:85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1:85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1:85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  <row r="300" spans="3:82" x14ac:dyDescent="0.25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</row>
    <row r="301" spans="3:82" x14ac:dyDescent="0.25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2022-10-06T10:33:41Z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