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4\03\"/>
    </mc:Choice>
  </mc:AlternateContent>
  <xr:revisionPtr revIDLastSave="0" documentId="13_ncr:1_{E9D5C918-DC08-418F-B0B2-73291243A879}" xr6:coauthVersionLast="47" xr6:coauthVersionMax="47" xr10:uidLastSave="{00000000-0000-0000-0000-000000000000}"/>
  <bookViews>
    <workbookView xWindow="-120" yWindow="-120" windowWidth="29040" windowHeight="15990" xr2:uid="{E05CB6E2-BDC9-4DA6-8B2C-241FC97D8088}"/>
  </bookViews>
  <sheets>
    <sheet name="п.п. 10 пункту 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31" i="2" l="1"/>
  <c r="CE31" i="2"/>
  <c r="CF30" i="2"/>
  <c r="CE30" i="2"/>
  <c r="CF29" i="2"/>
  <c r="CE29" i="2"/>
  <c r="CF28" i="2"/>
  <c r="CE28" i="2"/>
  <c r="CF27" i="2"/>
  <c r="CE27" i="2"/>
  <c r="CF26" i="2"/>
  <c r="CE26" i="2"/>
  <c r="CF25" i="2"/>
  <c r="CE25" i="2"/>
  <c r="CF24" i="2"/>
  <c r="CE24" i="2"/>
  <c r="CF23" i="2"/>
  <c r="CE23" i="2"/>
  <c r="CF22" i="2"/>
  <c r="CE22" i="2"/>
  <c r="CF21" i="2"/>
  <c r="CE21" i="2"/>
  <c r="CF20" i="2"/>
  <c r="CE20" i="2"/>
  <c r="CF19" i="2"/>
  <c r="CE19" i="2"/>
  <c r="CF18" i="2"/>
  <c r="CE18" i="2"/>
  <c r="CF17" i="2"/>
  <c r="CE17" i="2"/>
  <c r="CF16" i="2"/>
  <c r="CE16" i="2"/>
  <c r="CF15" i="2"/>
  <c r="CE15" i="2"/>
  <c r="CF14" i="2"/>
  <c r="CE14" i="2"/>
  <c r="CF13" i="2"/>
  <c r="CE13" i="2"/>
  <c r="CF12" i="2"/>
  <c r="CE12" i="2"/>
  <c r="CF11" i="2"/>
  <c r="CE11" i="2"/>
  <c r="CF10" i="2"/>
  <c r="CF32" i="2" s="1"/>
  <c r="CE10" i="2"/>
  <c r="CE32" i="2" s="1"/>
</calcChain>
</file>

<file path=xl/sharedStrings.xml><?xml version="1.0" encoding="utf-8"?>
<sst xmlns="http://schemas.openxmlformats.org/spreadsheetml/2006/main" count="213" uniqueCount="53">
  <si>
    <t xml:space="preserve">                 (найменування банку)      </t>
  </si>
  <si>
    <t xml:space="preserve">(зазначаються число та місяць)     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</si>
  <si>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</si>
  <si>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</si>
  <si>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</si>
  <si>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</si>
  <si>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</si>
  <si>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</si>
  <si>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</si>
  <si>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</si>
  <si>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</si>
  <si>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</si>
  <si>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t>кошти в Національному банку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</si>
  <si>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</si>
  <si>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</si>
  <si>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</si>
  <si>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</si>
  <si>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</si>
  <si>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</si>
  <si>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</si>
  <si>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</si>
  <si>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</si>
  <si>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</si>
  <si>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</si>
  <si>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</si>
  <si>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</si>
  <si>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</si>
  <si>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</si>
  <si>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</si>
  <si>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</si>
  <si>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</si>
  <si>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</si>
  <si>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</si>
  <si>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</si>
  <si>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</si>
  <si>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</si>
  <si>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</si>
  <si>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</si>
  <si>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</si>
  <si>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</si>
  <si>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</si>
  <si>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</si>
  <si>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</si>
  <si>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 (які не включені до ВЛА)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</si>
  <si>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</si>
  <si>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</si>
  <si>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</si>
  <si>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інші операції, за якими очікуються надходження</t>
  </si>
  <si>
    <t>сукупні очікувані надходження грошових коштів</t>
  </si>
  <si>
    <t>у всіх валютах</t>
  </si>
  <si>
    <t>у іноземній валюті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</si>
  <si>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</si>
  <si>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ліквідністю,  станом на 01 березня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</si>
</sst>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7" formatCode="0.00000%"/>
    <numFmt numFmtId="168" formatCode="_-* #,##0.00\ _₴_-;\-* #,##0.00\ _₴_-;_-* &quot;-&quot;??\ _₴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0" fillId="2" borderId="5" xfId="2" applyNumberFormat="1" applyFont="1" applyFill="1" applyBorder="1"/>
    <xf numFmtId="164" fontId="0" fillId="2" borderId="5" xfId="1" applyNumberFormat="1" applyFont="1" applyFill="1" applyBorder="1" applyAlignment="1"/>
    <xf numFmtId="164" fontId="0" fillId="2" borderId="5" xfId="0" applyNumberFormat="1" applyFill="1" applyBorder="1"/>
    <xf numFmtId="10" fontId="7" fillId="2" borderId="5" xfId="2" applyNumberFormat="1" applyFont="1" applyFill="1" applyBorder="1" applyAlignment="1">
      <alignment horizontal="center" vertical="center"/>
    </xf>
    <xf numFmtId="10" fontId="0" fillId="2" borderId="0" xfId="2" applyNumberFormat="1" applyFont="1" applyFill="1"/>
    <xf numFmtId="10" fontId="7" fillId="0" borderId="0" xfId="2" applyNumberFormat="1" applyFont="1"/>
    <xf numFmtId="0" fontId="7" fillId="0" borderId="0" xfId="0" applyFont="1"/>
    <xf numFmtId="10" fontId="0" fillId="0" borderId="0" xfId="2" applyNumberFormat="1" applyFont="1"/>
    <xf numFmtId="0" fontId="6" fillId="3" borderId="5" xfId="0" applyFont="1" applyFill="1" applyBorder="1" applyAlignment="1">
      <alignment horizontal="center" vertical="center"/>
    </xf>
    <xf numFmtId="10" fontId="0" fillId="2" borderId="0" xfId="1" applyNumberFormat="1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7" fontId="0" fillId="2" borderId="0" xfId="2" applyNumberFormat="1" applyFont="1" applyFill="1"/>
    <xf numFmtId="43" fontId="0" fillId="2" borderId="0" xfId="1" applyFont="1" applyFill="1"/>
    <xf numFmtId="43" fontId="7" fillId="0" borderId="0" xfId="1" applyFont="1"/>
    <xf numFmtId="43" fontId="0" fillId="0" borderId="0" xfId="1" applyFont="1"/>
    <xf numFmtId="168" fontId="0" fillId="2" borderId="0" xfId="0" applyNumberForma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7091-FC02-4BF8-A7FF-EEDDF464B2E8}">
  <dimension ref="A1:CM32"/>
  <sheetViews>
    <sheetView tabSelected="1" zoomScale="70" zoomScaleNormal="70" workbookViewId="0">
      <selection activeCell="CH1" sqref="CH1:CN1048576"/>
    </sheetView>
  </sheetViews>
  <sheetFormatPr defaultRowHeight="15" x14ac:dyDescent="0.25"/>
  <cols>
    <col min="1" max="1" width="7.7109375" customWidth="1"/>
    <col min="2" max="2" width="26.5703125" customWidth="1"/>
    <col min="3" max="5" width="13.85546875" bestFit="1" customWidth="1"/>
    <col min="6" max="6" width="10.7109375" customWidth="1"/>
    <col min="7" max="7" width="13.85546875" bestFit="1" customWidth="1"/>
    <col min="8" max="8" width="10.7109375" customWidth="1"/>
    <col min="9" max="9" width="9" bestFit="1" customWidth="1"/>
    <col min="10" max="10" width="10.7109375" customWidth="1"/>
    <col min="11" max="11" width="15" bestFit="1" customWidth="1"/>
    <col min="12" max="12" width="10.7109375" bestFit="1" customWidth="1"/>
    <col min="13" max="13" width="9" bestFit="1" customWidth="1"/>
    <col min="14" max="14" width="10.7109375" bestFit="1" customWidth="1"/>
    <col min="15" max="16" width="15" bestFit="1" customWidth="1"/>
    <col min="17" max="17" width="9" bestFit="1" customWidth="1"/>
    <col min="18" max="18" width="10.7109375" bestFit="1" customWidth="1"/>
    <col min="19" max="21" width="13.85546875" bestFit="1" customWidth="1"/>
    <col min="22" max="22" width="10.7109375" bestFit="1" customWidth="1"/>
    <col min="23" max="24" width="15" bestFit="1" customWidth="1"/>
    <col min="25" max="30" width="13.85546875" bestFit="1" customWidth="1"/>
    <col min="31" max="31" width="9" bestFit="1" customWidth="1"/>
    <col min="32" max="32" width="10.7109375" bestFit="1" customWidth="1"/>
    <col min="33" max="33" width="13.85546875" bestFit="1" customWidth="1"/>
    <col min="34" max="34" width="11" bestFit="1" customWidth="1"/>
    <col min="35" max="35" width="9" bestFit="1" customWidth="1"/>
    <col min="36" max="36" width="10.7109375" bestFit="1" customWidth="1"/>
    <col min="37" max="37" width="9" bestFit="1" customWidth="1"/>
    <col min="38" max="38" width="10.7109375" bestFit="1" customWidth="1"/>
    <col min="39" max="39" width="9" bestFit="1" customWidth="1"/>
    <col min="40" max="40" width="10.7109375" bestFit="1" customWidth="1"/>
    <col min="41" max="41" width="9" bestFit="1" customWidth="1"/>
    <col min="42" max="42" width="10.7109375" bestFit="1" customWidth="1"/>
    <col min="43" max="43" width="10" bestFit="1" customWidth="1"/>
    <col min="44" max="44" width="10.7109375" bestFit="1" customWidth="1"/>
    <col min="45" max="45" width="10" bestFit="1" customWidth="1"/>
    <col min="46" max="46" width="10.7109375" bestFit="1" customWidth="1"/>
    <col min="47" max="52" width="12.140625" bestFit="1" customWidth="1"/>
    <col min="53" max="53" width="9" bestFit="1" customWidth="1"/>
    <col min="54" max="54" width="10.7109375" bestFit="1" customWidth="1"/>
    <col min="55" max="55" width="9" bestFit="1" customWidth="1"/>
    <col min="56" max="56" width="10.7109375" bestFit="1" customWidth="1"/>
    <col min="57" max="57" width="9" bestFit="1" customWidth="1"/>
    <col min="58" max="58" width="10.7109375" bestFit="1" customWidth="1"/>
    <col min="59" max="59" width="15" bestFit="1" customWidth="1"/>
    <col min="60" max="60" width="13.85546875" bestFit="1" customWidth="1"/>
    <col min="61" max="61" width="11" bestFit="1" customWidth="1"/>
    <col min="62" max="62" width="10.7109375" bestFit="1" customWidth="1"/>
    <col min="63" max="63" width="12.140625" bestFit="1" customWidth="1"/>
    <col min="64" max="64" width="11" bestFit="1" customWidth="1"/>
    <col min="65" max="65" width="9" bestFit="1" customWidth="1"/>
    <col min="66" max="66" width="10.7109375" bestFit="1" customWidth="1"/>
    <col min="67" max="67" width="9" bestFit="1" customWidth="1"/>
    <col min="68" max="68" width="10.7109375" bestFit="1" customWidth="1"/>
    <col min="69" max="70" width="13.85546875" bestFit="1" customWidth="1"/>
    <col min="71" max="72" width="12.140625" bestFit="1" customWidth="1"/>
    <col min="73" max="73" width="9" bestFit="1" customWidth="1"/>
    <col min="74" max="74" width="10.7109375" bestFit="1" customWidth="1"/>
    <col min="75" max="78" width="12.140625" bestFit="1" customWidth="1"/>
    <col min="79" max="80" width="13.85546875" bestFit="1" customWidth="1"/>
    <col min="81" max="81" width="15" bestFit="1" customWidth="1"/>
    <col min="82" max="82" width="13.85546875" bestFit="1" customWidth="1"/>
    <col min="83" max="83" width="9" bestFit="1" customWidth="1"/>
    <col min="84" max="84" width="10.85546875" bestFit="1" customWidth="1"/>
    <col min="86" max="86" width="18.7109375" style="43" bestFit="1" customWidth="1"/>
    <col min="87" max="87" width="16.85546875" style="43" bestFit="1" customWidth="1"/>
    <col min="88" max="88" width="16" bestFit="1" customWidth="1"/>
    <col min="89" max="89" width="9.7109375" bestFit="1" customWidth="1"/>
  </cols>
  <sheetData>
    <row r="1" spans="1:91" s="1" customFormat="1" ht="15.75" x14ac:dyDescent="0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H1" s="41"/>
      <c r="CI1" s="41"/>
    </row>
    <row r="2" spans="1:91" s="1" customFormat="1" ht="15" customHeight="1" x14ac:dyDescent="0.25">
      <c r="AT2" s="29" t="s">
        <v>0</v>
      </c>
      <c r="AU2" s="29"/>
      <c r="AV2" s="29"/>
      <c r="AX2" s="29" t="s">
        <v>1</v>
      </c>
      <c r="AY2" s="29"/>
      <c r="AZ2" s="29"/>
      <c r="BA2" s="2"/>
      <c r="BB2" s="2"/>
      <c r="CH2" s="41"/>
      <c r="CI2" s="41"/>
    </row>
    <row r="3" spans="1:91" s="1" customFormat="1" x14ac:dyDescent="0.25">
      <c r="CH3" s="41"/>
      <c r="CI3" s="41"/>
    </row>
    <row r="4" spans="1:91" s="1" customFormat="1" ht="15.75" x14ac:dyDescent="0.25">
      <c r="CD4" s="3"/>
      <c r="CF4" s="3" t="s">
        <v>2</v>
      </c>
      <c r="CH4" s="41"/>
      <c r="CI4" s="41"/>
    </row>
    <row r="5" spans="1:91" s="1" customFormat="1" ht="15" customHeight="1" x14ac:dyDescent="0.25">
      <c r="CD5" s="4"/>
      <c r="CF5" s="4" t="s">
        <v>3</v>
      </c>
      <c r="CH5" s="41"/>
      <c r="CI5" s="41"/>
    </row>
    <row r="6" spans="1:91" s="1" customFormat="1" ht="15" customHeight="1" x14ac:dyDescent="0.25">
      <c r="A6" s="30" t="s">
        <v>4</v>
      </c>
      <c r="B6" s="33" t="s">
        <v>5</v>
      </c>
      <c r="C6" s="36" t="s">
        <v>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39" t="s">
        <v>7</v>
      </c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 t="s">
        <v>8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23" t="s">
        <v>9</v>
      </c>
      <c r="CD6" s="24"/>
      <c r="CE6" s="27" t="s">
        <v>10</v>
      </c>
      <c r="CF6" s="27"/>
      <c r="CH6" s="41"/>
      <c r="CI6" s="41"/>
    </row>
    <row r="7" spans="1:91" s="1" customFormat="1" ht="147.6" customHeight="1" x14ac:dyDescent="0.25">
      <c r="A7" s="31"/>
      <c r="B7" s="34"/>
      <c r="C7" s="20" t="s">
        <v>11</v>
      </c>
      <c r="D7" s="20"/>
      <c r="E7" s="21" t="s">
        <v>12</v>
      </c>
      <c r="F7" s="22"/>
      <c r="G7" s="21" t="s">
        <v>13</v>
      </c>
      <c r="H7" s="22"/>
      <c r="I7" s="21" t="s">
        <v>14</v>
      </c>
      <c r="J7" s="22"/>
      <c r="K7" s="21" t="s">
        <v>15</v>
      </c>
      <c r="L7" s="22"/>
      <c r="M7" s="21" t="s">
        <v>16</v>
      </c>
      <c r="N7" s="22"/>
      <c r="O7" s="21" t="s">
        <v>17</v>
      </c>
      <c r="P7" s="22"/>
      <c r="Q7" s="21" t="s">
        <v>18</v>
      </c>
      <c r="R7" s="22"/>
      <c r="S7" s="21" t="s">
        <v>19</v>
      </c>
      <c r="T7" s="22"/>
      <c r="U7" s="21" t="s">
        <v>20</v>
      </c>
      <c r="V7" s="22"/>
      <c r="W7" s="21" t="s">
        <v>21</v>
      </c>
      <c r="X7" s="22"/>
      <c r="Y7" s="21" t="s">
        <v>22</v>
      </c>
      <c r="Z7" s="22"/>
      <c r="AA7" s="21" t="s">
        <v>23</v>
      </c>
      <c r="AB7" s="22"/>
      <c r="AC7" s="21" t="s">
        <v>24</v>
      </c>
      <c r="AD7" s="22"/>
      <c r="AE7" s="21" t="s">
        <v>25</v>
      </c>
      <c r="AF7" s="22"/>
      <c r="AG7" s="21" t="s">
        <v>26</v>
      </c>
      <c r="AH7" s="22"/>
      <c r="AI7" s="21" t="s">
        <v>27</v>
      </c>
      <c r="AJ7" s="22"/>
      <c r="AK7" s="21" t="s">
        <v>28</v>
      </c>
      <c r="AL7" s="22"/>
      <c r="AM7" s="21" t="s">
        <v>29</v>
      </c>
      <c r="AN7" s="22"/>
      <c r="AO7" s="21" t="s">
        <v>30</v>
      </c>
      <c r="AP7" s="22"/>
      <c r="AQ7" s="21" t="s">
        <v>31</v>
      </c>
      <c r="AR7" s="22"/>
      <c r="AS7" s="21" t="s">
        <v>32</v>
      </c>
      <c r="AT7" s="22"/>
      <c r="AU7" s="21" t="s">
        <v>33</v>
      </c>
      <c r="AV7" s="22"/>
      <c r="AW7" s="21" t="s">
        <v>34</v>
      </c>
      <c r="AX7" s="22"/>
      <c r="AY7" s="21" t="s">
        <v>35</v>
      </c>
      <c r="AZ7" s="22"/>
      <c r="BA7" s="21" t="s">
        <v>36</v>
      </c>
      <c r="BB7" s="22"/>
      <c r="BC7" s="21" t="s">
        <v>37</v>
      </c>
      <c r="BD7" s="22"/>
      <c r="BE7" s="21" t="s">
        <v>38</v>
      </c>
      <c r="BF7" s="22"/>
      <c r="BG7" s="21" t="s">
        <v>39</v>
      </c>
      <c r="BH7" s="22"/>
      <c r="BI7" s="20" t="s">
        <v>40</v>
      </c>
      <c r="BJ7" s="20"/>
      <c r="BK7" s="20" t="s">
        <v>41</v>
      </c>
      <c r="BL7" s="20"/>
      <c r="BM7" s="20" t="s">
        <v>42</v>
      </c>
      <c r="BN7" s="20"/>
      <c r="BO7" s="20" t="s">
        <v>43</v>
      </c>
      <c r="BP7" s="20"/>
      <c r="BQ7" s="20" t="s">
        <v>24</v>
      </c>
      <c r="BR7" s="20"/>
      <c r="BS7" s="20" t="s">
        <v>44</v>
      </c>
      <c r="BT7" s="20"/>
      <c r="BU7" s="20" t="s">
        <v>45</v>
      </c>
      <c r="BV7" s="20"/>
      <c r="BW7" s="20" t="s">
        <v>46</v>
      </c>
      <c r="BX7" s="20"/>
      <c r="BY7" s="20" t="s">
        <v>47</v>
      </c>
      <c r="BZ7" s="20"/>
      <c r="CA7" s="20" t="s">
        <v>48</v>
      </c>
      <c r="CB7" s="20"/>
      <c r="CC7" s="25"/>
      <c r="CD7" s="26"/>
      <c r="CE7" s="27"/>
      <c r="CF7" s="27"/>
      <c r="CH7" s="41"/>
      <c r="CI7" s="41"/>
    </row>
    <row r="8" spans="1:91" s="1" customFormat="1" ht="51" customHeight="1" x14ac:dyDescent="0.25">
      <c r="A8" s="32"/>
      <c r="B8" s="35"/>
      <c r="C8" s="6" t="s">
        <v>49</v>
      </c>
      <c r="D8" s="6" t="s">
        <v>50</v>
      </c>
      <c r="E8" s="6" t="s">
        <v>49</v>
      </c>
      <c r="F8" s="6" t="s">
        <v>50</v>
      </c>
      <c r="G8" s="7" t="s">
        <v>49</v>
      </c>
      <c r="H8" s="7" t="s">
        <v>50</v>
      </c>
      <c r="I8" s="8" t="s">
        <v>49</v>
      </c>
      <c r="J8" s="6" t="s">
        <v>50</v>
      </c>
      <c r="K8" s="8" t="s">
        <v>49</v>
      </c>
      <c r="L8" s="6" t="s">
        <v>50</v>
      </c>
      <c r="M8" s="6" t="s">
        <v>49</v>
      </c>
      <c r="N8" s="6" t="s">
        <v>50</v>
      </c>
      <c r="O8" s="6" t="s">
        <v>49</v>
      </c>
      <c r="P8" s="6" t="s">
        <v>50</v>
      </c>
      <c r="Q8" s="6" t="s">
        <v>49</v>
      </c>
      <c r="R8" s="6" t="s">
        <v>50</v>
      </c>
      <c r="S8" s="6" t="s">
        <v>49</v>
      </c>
      <c r="T8" s="6" t="s">
        <v>50</v>
      </c>
      <c r="U8" s="6" t="s">
        <v>49</v>
      </c>
      <c r="V8" s="6" t="s">
        <v>50</v>
      </c>
      <c r="W8" s="6" t="s">
        <v>49</v>
      </c>
      <c r="X8" s="6" t="s">
        <v>50</v>
      </c>
      <c r="Y8" s="6" t="s">
        <v>49</v>
      </c>
      <c r="Z8" s="6" t="s">
        <v>50</v>
      </c>
      <c r="AA8" s="6" t="s">
        <v>49</v>
      </c>
      <c r="AB8" s="6" t="s">
        <v>50</v>
      </c>
      <c r="AC8" s="6" t="s">
        <v>49</v>
      </c>
      <c r="AD8" s="6" t="s">
        <v>50</v>
      </c>
      <c r="AE8" s="6" t="s">
        <v>49</v>
      </c>
      <c r="AF8" s="6" t="s">
        <v>50</v>
      </c>
      <c r="AG8" s="6" t="s">
        <v>49</v>
      </c>
      <c r="AH8" s="6" t="s">
        <v>50</v>
      </c>
      <c r="AI8" s="6" t="s">
        <v>49</v>
      </c>
      <c r="AJ8" s="6" t="s">
        <v>50</v>
      </c>
      <c r="AK8" s="6" t="s">
        <v>49</v>
      </c>
      <c r="AL8" s="6" t="s">
        <v>50</v>
      </c>
      <c r="AM8" s="6" t="s">
        <v>49</v>
      </c>
      <c r="AN8" s="6" t="s">
        <v>50</v>
      </c>
      <c r="AO8" s="6" t="s">
        <v>49</v>
      </c>
      <c r="AP8" s="6" t="s">
        <v>50</v>
      </c>
      <c r="AQ8" s="6" t="s">
        <v>49</v>
      </c>
      <c r="AR8" s="6" t="s">
        <v>50</v>
      </c>
      <c r="AS8" s="6" t="s">
        <v>49</v>
      </c>
      <c r="AT8" s="6" t="s">
        <v>50</v>
      </c>
      <c r="AU8" s="6" t="s">
        <v>49</v>
      </c>
      <c r="AV8" s="6" t="s">
        <v>50</v>
      </c>
      <c r="AW8" s="6" t="s">
        <v>49</v>
      </c>
      <c r="AX8" s="6" t="s">
        <v>50</v>
      </c>
      <c r="AY8" s="6" t="s">
        <v>49</v>
      </c>
      <c r="AZ8" s="6" t="s">
        <v>50</v>
      </c>
      <c r="BA8" s="5" t="s">
        <v>49</v>
      </c>
      <c r="BB8" s="5" t="s">
        <v>50</v>
      </c>
      <c r="BC8" s="6" t="s">
        <v>49</v>
      </c>
      <c r="BD8" s="6" t="s">
        <v>50</v>
      </c>
      <c r="BE8" s="6" t="s">
        <v>49</v>
      </c>
      <c r="BF8" s="6" t="s">
        <v>50</v>
      </c>
      <c r="BG8" s="6" t="s">
        <v>49</v>
      </c>
      <c r="BH8" s="6" t="s">
        <v>50</v>
      </c>
      <c r="BI8" s="6" t="s">
        <v>49</v>
      </c>
      <c r="BJ8" s="6" t="s">
        <v>50</v>
      </c>
      <c r="BK8" s="6" t="s">
        <v>49</v>
      </c>
      <c r="BL8" s="6" t="s">
        <v>50</v>
      </c>
      <c r="BM8" s="6" t="s">
        <v>49</v>
      </c>
      <c r="BN8" s="6" t="s">
        <v>50</v>
      </c>
      <c r="BO8" s="5" t="s">
        <v>49</v>
      </c>
      <c r="BP8" s="5" t="s">
        <v>50</v>
      </c>
      <c r="BQ8" s="6" t="s">
        <v>49</v>
      </c>
      <c r="BR8" s="6" t="s">
        <v>50</v>
      </c>
      <c r="BS8" s="6" t="s">
        <v>49</v>
      </c>
      <c r="BT8" s="6" t="s">
        <v>50</v>
      </c>
      <c r="BU8" s="6" t="s">
        <v>49</v>
      </c>
      <c r="BV8" s="6" t="s">
        <v>50</v>
      </c>
      <c r="BW8" s="6" t="s">
        <v>49</v>
      </c>
      <c r="BX8" s="6" t="s">
        <v>50</v>
      </c>
      <c r="BY8" s="6" t="s">
        <v>49</v>
      </c>
      <c r="BZ8" s="6" t="s">
        <v>50</v>
      </c>
      <c r="CA8" s="6" t="s">
        <v>49</v>
      </c>
      <c r="CB8" s="6" t="s">
        <v>50</v>
      </c>
      <c r="CC8" s="6" t="s">
        <v>49</v>
      </c>
      <c r="CD8" s="6" t="s">
        <v>50</v>
      </c>
      <c r="CE8" s="6" t="s">
        <v>49</v>
      </c>
      <c r="CF8" s="6" t="s">
        <v>50</v>
      </c>
      <c r="CH8" s="41"/>
      <c r="CI8" s="41"/>
    </row>
    <row r="9" spans="1:91" s="1" customForma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9">
        <v>59</v>
      </c>
      <c r="BH9" s="9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9">
        <v>79</v>
      </c>
      <c r="CB9" s="9">
        <v>80</v>
      </c>
      <c r="CC9" s="9">
        <v>81</v>
      </c>
      <c r="CD9" s="9">
        <v>82</v>
      </c>
      <c r="CE9" s="9">
        <v>83</v>
      </c>
      <c r="CF9" s="9">
        <v>84</v>
      </c>
      <c r="CH9" s="41"/>
      <c r="CI9" s="41"/>
    </row>
    <row r="10" spans="1:91" s="1" customFormat="1" x14ac:dyDescent="0.25">
      <c r="A10" s="9">
        <v>1</v>
      </c>
      <c r="B10" s="10">
        <v>45322</v>
      </c>
      <c r="C10" s="11">
        <v>1743073.81</v>
      </c>
      <c r="D10" s="11">
        <v>1033394.65</v>
      </c>
      <c r="E10" s="11">
        <v>9116957.3200000003</v>
      </c>
      <c r="F10" s="11"/>
      <c r="G10" s="11">
        <v>8168536.8700000001</v>
      </c>
      <c r="H10" s="11">
        <v>0</v>
      </c>
      <c r="I10" s="11">
        <v>0</v>
      </c>
      <c r="J10" s="11"/>
      <c r="K10" s="11">
        <v>5159000</v>
      </c>
      <c r="L10" s="11"/>
      <c r="M10" s="11">
        <v>0</v>
      </c>
      <c r="N10" s="11"/>
      <c r="O10" s="11">
        <v>13552321.6</v>
      </c>
      <c r="P10" s="11">
        <v>13552321.6</v>
      </c>
      <c r="Q10" s="11">
        <v>0</v>
      </c>
      <c r="R10" s="11">
        <v>0</v>
      </c>
      <c r="S10" s="11">
        <v>1884504.08</v>
      </c>
      <c r="T10" s="11">
        <v>1884504.08</v>
      </c>
      <c r="U10" s="11">
        <v>6906103.5499999998</v>
      </c>
      <c r="V10" s="11"/>
      <c r="W10" s="11">
        <v>32718290.129999999</v>
      </c>
      <c r="X10" s="11">
        <v>16470220.33</v>
      </c>
      <c r="Y10" s="11">
        <v>2065103.6</v>
      </c>
      <c r="Z10" s="11">
        <v>1107911.3999999999</v>
      </c>
      <c r="AA10" s="11">
        <v>9620239.3399999999</v>
      </c>
      <c r="AB10" s="11">
        <v>3870175.99</v>
      </c>
      <c r="AC10" s="11">
        <v>765671.45</v>
      </c>
      <c r="AD10" s="11">
        <v>760920.66</v>
      </c>
      <c r="AE10" s="11">
        <v>0</v>
      </c>
      <c r="AF10" s="11">
        <v>0</v>
      </c>
      <c r="AG10" s="11">
        <v>1973293.7</v>
      </c>
      <c r="AH10" s="11">
        <v>88474.06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90</v>
      </c>
      <c r="AR10" s="11">
        <v>0</v>
      </c>
      <c r="AS10" s="11">
        <v>342.83</v>
      </c>
      <c r="AT10" s="11">
        <v>0</v>
      </c>
      <c r="AU10" s="11">
        <v>81781.86</v>
      </c>
      <c r="AV10" s="11">
        <v>71436.850000000006</v>
      </c>
      <c r="AW10" s="11">
        <v>166663.6</v>
      </c>
      <c r="AX10" s="11">
        <v>166580.48000000001</v>
      </c>
      <c r="AY10" s="12">
        <v>107825.59</v>
      </c>
      <c r="AZ10" s="12">
        <v>34875.81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v>14781011.970000001</v>
      </c>
      <c r="BH10" s="11">
        <v>6100375.2400000002</v>
      </c>
      <c r="BI10" s="12">
        <v>16941.66</v>
      </c>
      <c r="BJ10" s="12">
        <v>22.55</v>
      </c>
      <c r="BK10" s="12">
        <v>273018.5</v>
      </c>
      <c r="BL10" s="12">
        <v>71960.09</v>
      </c>
      <c r="BM10" s="12">
        <v>0</v>
      </c>
      <c r="BN10" s="12">
        <v>0</v>
      </c>
      <c r="BO10" s="12">
        <v>0</v>
      </c>
      <c r="BP10" s="12">
        <v>0</v>
      </c>
      <c r="BQ10" s="12">
        <v>947941.23</v>
      </c>
      <c r="BR10" s="12">
        <v>939559.91</v>
      </c>
      <c r="BS10" s="12">
        <v>227759.45</v>
      </c>
      <c r="BT10" s="12">
        <v>10732.71</v>
      </c>
      <c r="BU10" s="12">
        <v>0</v>
      </c>
      <c r="BV10" s="12">
        <v>0</v>
      </c>
      <c r="BW10" s="12">
        <v>166569.12</v>
      </c>
      <c r="BX10" s="12">
        <v>166533.24</v>
      </c>
      <c r="BY10" s="12">
        <v>398310.57</v>
      </c>
      <c r="BZ10" s="12">
        <v>140207.44</v>
      </c>
      <c r="CA10" s="11">
        <v>2030540.53</v>
      </c>
      <c r="CB10" s="11">
        <v>1329015.95</v>
      </c>
      <c r="CC10" s="11">
        <v>12750471.439999999</v>
      </c>
      <c r="CD10" s="11">
        <v>4771359.29</v>
      </c>
      <c r="CE10" s="13">
        <f>W10/CC10</f>
        <v>2.5660455210587885</v>
      </c>
      <c r="CF10" s="13">
        <f t="shared" ref="CF10:CF31" si="0">X10/CD10</f>
        <v>3.4518927058205251</v>
      </c>
      <c r="CG10" s="14"/>
      <c r="CH10" s="41"/>
      <c r="CI10" s="41"/>
      <c r="CJ10" s="41"/>
      <c r="CK10" s="41"/>
      <c r="CL10" s="44"/>
      <c r="CM10" s="44"/>
    </row>
    <row r="11" spans="1:91" s="1" customFormat="1" x14ac:dyDescent="0.25">
      <c r="A11" s="9">
        <v>2</v>
      </c>
      <c r="B11" s="10">
        <v>45323</v>
      </c>
      <c r="C11" s="11">
        <v>1755247.02</v>
      </c>
      <c r="D11" s="11">
        <v>1007977.72</v>
      </c>
      <c r="E11" s="11">
        <v>9124559.75</v>
      </c>
      <c r="F11" s="11"/>
      <c r="G11" s="11">
        <v>8168846.71</v>
      </c>
      <c r="H11" s="11">
        <v>0</v>
      </c>
      <c r="I11" s="11">
        <v>0</v>
      </c>
      <c r="J11" s="11"/>
      <c r="K11" s="11">
        <v>5159000</v>
      </c>
      <c r="L11" s="11"/>
      <c r="M11" s="11">
        <v>0</v>
      </c>
      <c r="N11" s="11"/>
      <c r="O11" s="11">
        <v>13559129</v>
      </c>
      <c r="P11" s="11">
        <v>13559129</v>
      </c>
      <c r="Q11" s="11">
        <v>0</v>
      </c>
      <c r="R11" s="11">
        <v>0</v>
      </c>
      <c r="S11" s="11">
        <v>1504409.47</v>
      </c>
      <c r="T11" s="11">
        <v>1504409.47</v>
      </c>
      <c r="U11" s="11">
        <v>6906103.5499999998</v>
      </c>
      <c r="V11" s="11"/>
      <c r="W11" s="11">
        <v>32365088.390000001</v>
      </c>
      <c r="X11" s="11">
        <v>16071516.189999999</v>
      </c>
      <c r="Y11" s="11">
        <v>2103723.5699999998</v>
      </c>
      <c r="Z11" s="11">
        <v>1109994.3899999999</v>
      </c>
      <c r="AA11" s="11">
        <v>9573885.8499999996</v>
      </c>
      <c r="AB11" s="11">
        <v>3852346.89</v>
      </c>
      <c r="AC11" s="11">
        <v>403625.19</v>
      </c>
      <c r="AD11" s="11">
        <v>399159.94</v>
      </c>
      <c r="AE11" s="11">
        <v>0</v>
      </c>
      <c r="AF11" s="11">
        <v>0</v>
      </c>
      <c r="AG11" s="11">
        <v>1997557.16</v>
      </c>
      <c r="AH11" s="11">
        <v>84623.73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708.87</v>
      </c>
      <c r="AR11" s="11">
        <v>0</v>
      </c>
      <c r="AS11" s="11">
        <v>290.85000000000002</v>
      </c>
      <c r="AT11" s="11">
        <v>0</v>
      </c>
      <c r="AU11" s="11">
        <v>84523.03</v>
      </c>
      <c r="AV11" s="11">
        <v>71339.710000000006</v>
      </c>
      <c r="AW11" s="11">
        <v>116357.68</v>
      </c>
      <c r="AX11" s="11">
        <v>116288.6</v>
      </c>
      <c r="AY11" s="12">
        <v>97611.9</v>
      </c>
      <c r="AZ11" s="12">
        <v>27197.62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v>14378284.1</v>
      </c>
      <c r="BH11" s="11">
        <v>5660950.8700000001</v>
      </c>
      <c r="BI11" s="12">
        <v>23338.560000000001</v>
      </c>
      <c r="BJ11" s="12">
        <v>14.17</v>
      </c>
      <c r="BK11" s="12">
        <v>265159.78000000003</v>
      </c>
      <c r="BL11" s="12">
        <v>60470.17</v>
      </c>
      <c r="BM11" s="12">
        <v>0</v>
      </c>
      <c r="BN11" s="12">
        <v>0</v>
      </c>
      <c r="BO11" s="12">
        <v>0</v>
      </c>
      <c r="BP11" s="12">
        <v>0</v>
      </c>
      <c r="BQ11" s="12">
        <v>910361.47</v>
      </c>
      <c r="BR11" s="12">
        <v>902121.14</v>
      </c>
      <c r="BS11" s="12">
        <v>302093.21999999997</v>
      </c>
      <c r="BT11" s="12">
        <v>13122.31</v>
      </c>
      <c r="BU11" s="12">
        <v>0</v>
      </c>
      <c r="BV11" s="12">
        <v>0</v>
      </c>
      <c r="BW11" s="12">
        <v>116517.24</v>
      </c>
      <c r="BX11" s="12">
        <v>116368.38</v>
      </c>
      <c r="BY11" s="12">
        <v>324418.7</v>
      </c>
      <c r="BZ11" s="12">
        <v>172481.28</v>
      </c>
      <c r="CA11" s="11">
        <v>1941888.97</v>
      </c>
      <c r="CB11" s="11">
        <v>1264577.45</v>
      </c>
      <c r="CC11" s="11">
        <v>12436395.119999999</v>
      </c>
      <c r="CD11" s="11">
        <v>4396373.43</v>
      </c>
      <c r="CE11" s="13">
        <f t="shared" ref="CE11:CE31" si="1">W11/CC11</f>
        <v>2.6024493494864132</v>
      </c>
      <c r="CF11" s="13">
        <f t="shared" si="0"/>
        <v>3.6556303612270717</v>
      </c>
      <c r="CG11" s="14"/>
      <c r="CH11" s="41"/>
      <c r="CI11" s="41"/>
      <c r="CJ11" s="41"/>
      <c r="CK11" s="41"/>
      <c r="CL11" s="44"/>
      <c r="CM11" s="44"/>
    </row>
    <row r="12" spans="1:91" s="1" customFormat="1" x14ac:dyDescent="0.25">
      <c r="A12" s="9">
        <v>3</v>
      </c>
      <c r="B12" s="10">
        <v>45324</v>
      </c>
      <c r="C12" s="11">
        <v>1719345.3</v>
      </c>
      <c r="D12" s="11">
        <v>971348.71</v>
      </c>
      <c r="E12" s="11">
        <v>8983782.6500000004</v>
      </c>
      <c r="F12" s="11"/>
      <c r="G12" s="11">
        <v>8172777.5300000003</v>
      </c>
      <c r="H12" s="11">
        <v>0</v>
      </c>
      <c r="I12" s="11">
        <v>0</v>
      </c>
      <c r="J12" s="11"/>
      <c r="K12" s="11">
        <v>5159000</v>
      </c>
      <c r="L12" s="11"/>
      <c r="M12" s="11">
        <v>0</v>
      </c>
      <c r="N12" s="11"/>
      <c r="O12" s="11">
        <v>13442811.6</v>
      </c>
      <c r="P12" s="11">
        <v>13442811.6</v>
      </c>
      <c r="Q12" s="11">
        <v>0</v>
      </c>
      <c r="R12" s="11">
        <v>0</v>
      </c>
      <c r="S12" s="11">
        <v>1630269.75</v>
      </c>
      <c r="T12" s="11">
        <v>1630269.75</v>
      </c>
      <c r="U12" s="11">
        <v>6906103.5499999998</v>
      </c>
      <c r="V12" s="11"/>
      <c r="W12" s="11">
        <v>32201883.289999999</v>
      </c>
      <c r="X12" s="11">
        <v>16044430.060000001</v>
      </c>
      <c r="Y12" s="11">
        <v>2090200.58</v>
      </c>
      <c r="Z12" s="11">
        <v>1104312.82</v>
      </c>
      <c r="AA12" s="11">
        <v>9450078.9900000002</v>
      </c>
      <c r="AB12" s="11">
        <v>3791827.99</v>
      </c>
      <c r="AC12" s="11">
        <v>590171.18000000005</v>
      </c>
      <c r="AD12" s="11">
        <v>585628.12</v>
      </c>
      <c r="AE12" s="11">
        <v>0</v>
      </c>
      <c r="AF12" s="11">
        <v>0</v>
      </c>
      <c r="AG12" s="11">
        <v>1952907.14</v>
      </c>
      <c r="AH12" s="11">
        <v>86020.54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708.87</v>
      </c>
      <c r="AR12" s="11">
        <v>0</v>
      </c>
      <c r="AS12" s="11">
        <v>80.760000000000005</v>
      </c>
      <c r="AT12" s="11">
        <v>0</v>
      </c>
      <c r="AU12" s="11">
        <v>93033.69</v>
      </c>
      <c r="AV12" s="11">
        <v>70770.39</v>
      </c>
      <c r="AW12" s="11">
        <v>72573.33</v>
      </c>
      <c r="AX12" s="11">
        <v>72516.429999999993</v>
      </c>
      <c r="AY12" s="12">
        <v>57925.47</v>
      </c>
      <c r="AZ12" s="12">
        <v>19990.169999999998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v>14307680</v>
      </c>
      <c r="BH12" s="11">
        <v>5731066.4500000002</v>
      </c>
      <c r="BI12" s="12">
        <v>19010.169999999998</v>
      </c>
      <c r="BJ12" s="12">
        <v>4.6500000000000004</v>
      </c>
      <c r="BK12" s="12">
        <v>230264.76</v>
      </c>
      <c r="BL12" s="12">
        <v>58772.959999999999</v>
      </c>
      <c r="BM12" s="12">
        <v>0</v>
      </c>
      <c r="BN12" s="12">
        <v>0</v>
      </c>
      <c r="BO12" s="12">
        <v>0</v>
      </c>
      <c r="BP12" s="12">
        <v>0</v>
      </c>
      <c r="BQ12" s="12">
        <v>913687.35</v>
      </c>
      <c r="BR12" s="12">
        <v>904981.8</v>
      </c>
      <c r="BS12" s="12">
        <v>301985.15999999997</v>
      </c>
      <c r="BT12" s="12">
        <v>13014.25</v>
      </c>
      <c r="BU12" s="12">
        <v>0</v>
      </c>
      <c r="BV12" s="12">
        <v>0</v>
      </c>
      <c r="BW12" s="12">
        <v>72825.990000000005</v>
      </c>
      <c r="BX12" s="12">
        <v>72642.759999999995</v>
      </c>
      <c r="BY12" s="12">
        <v>370968.9</v>
      </c>
      <c r="BZ12" s="12">
        <v>161832.63</v>
      </c>
      <c r="CA12" s="11">
        <v>1908742.33</v>
      </c>
      <c r="CB12" s="11">
        <v>1211249.04</v>
      </c>
      <c r="CC12" s="11">
        <v>12398937.67</v>
      </c>
      <c r="CD12" s="11">
        <v>4519817.41</v>
      </c>
      <c r="CE12" s="13">
        <f t="shared" si="1"/>
        <v>2.5971485741003808</v>
      </c>
      <c r="CF12" s="13">
        <f t="shared" si="0"/>
        <v>3.5497960657662939</v>
      </c>
      <c r="CG12" s="14"/>
      <c r="CH12" s="41"/>
      <c r="CI12" s="41"/>
      <c r="CJ12" s="41"/>
      <c r="CK12" s="41"/>
      <c r="CL12" s="44"/>
      <c r="CM12" s="44"/>
    </row>
    <row r="13" spans="1:91" s="1" customFormat="1" x14ac:dyDescent="0.25">
      <c r="A13" s="9">
        <v>4</v>
      </c>
      <c r="B13" s="10">
        <v>45325</v>
      </c>
      <c r="C13" s="11">
        <v>1745004.87</v>
      </c>
      <c r="D13" s="11">
        <v>962384.49</v>
      </c>
      <c r="E13" s="11">
        <v>1987986.88</v>
      </c>
      <c r="F13" s="11"/>
      <c r="G13" s="11">
        <v>8176725.0199999996</v>
      </c>
      <c r="H13" s="11">
        <v>0</v>
      </c>
      <c r="I13" s="11">
        <v>0</v>
      </c>
      <c r="J13" s="11"/>
      <c r="K13" s="11">
        <v>11817000</v>
      </c>
      <c r="L13" s="11"/>
      <c r="M13" s="11">
        <v>0</v>
      </c>
      <c r="N13" s="11"/>
      <c r="O13" s="11">
        <v>13448082</v>
      </c>
      <c r="P13" s="11">
        <v>13448082</v>
      </c>
      <c r="Q13" s="11">
        <v>0</v>
      </c>
      <c r="R13" s="11">
        <v>0</v>
      </c>
      <c r="S13" s="11">
        <v>1724758.62</v>
      </c>
      <c r="T13" s="11">
        <v>1724758.62</v>
      </c>
      <c r="U13" s="11">
        <v>6906103.5499999998</v>
      </c>
      <c r="V13" s="11"/>
      <c r="W13" s="11">
        <v>31993453.850000001</v>
      </c>
      <c r="X13" s="11">
        <v>16135225.109999999</v>
      </c>
      <c r="Y13" s="11">
        <v>2068164.2</v>
      </c>
      <c r="Z13" s="11">
        <v>1100819.3899999999</v>
      </c>
      <c r="AA13" s="11">
        <v>9471243.6600000001</v>
      </c>
      <c r="AB13" s="11">
        <v>3902343.31</v>
      </c>
      <c r="AC13" s="11">
        <v>646383.12</v>
      </c>
      <c r="AD13" s="11">
        <v>641858.66</v>
      </c>
      <c r="AE13" s="11">
        <v>0</v>
      </c>
      <c r="AF13" s="11">
        <v>0</v>
      </c>
      <c r="AG13" s="11">
        <v>1891262.05</v>
      </c>
      <c r="AH13" s="11">
        <v>86091.85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486.13</v>
      </c>
      <c r="AR13" s="11">
        <v>0</v>
      </c>
      <c r="AS13" s="11">
        <v>80.760000000000005</v>
      </c>
      <c r="AT13" s="11">
        <v>0</v>
      </c>
      <c r="AU13" s="11">
        <v>90462.73</v>
      </c>
      <c r="AV13" s="11">
        <v>70797.52</v>
      </c>
      <c r="AW13" s="11">
        <v>157075.64000000001</v>
      </c>
      <c r="AX13" s="11">
        <v>156578.26999999999</v>
      </c>
      <c r="AY13" s="12">
        <v>107471.34</v>
      </c>
      <c r="AZ13" s="12">
        <v>68778.78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v>14432629.640000001</v>
      </c>
      <c r="BH13" s="11">
        <v>6027267.7800000003</v>
      </c>
      <c r="BI13" s="12">
        <v>17436.43</v>
      </c>
      <c r="BJ13" s="12">
        <v>4.72</v>
      </c>
      <c r="BK13" s="12">
        <v>194815.21</v>
      </c>
      <c r="BL13" s="12">
        <v>57466.19</v>
      </c>
      <c r="BM13" s="12">
        <v>0</v>
      </c>
      <c r="BN13" s="12">
        <v>0</v>
      </c>
      <c r="BO13" s="12">
        <v>0</v>
      </c>
      <c r="BP13" s="12">
        <v>0</v>
      </c>
      <c r="BQ13" s="12">
        <v>1404688.87</v>
      </c>
      <c r="BR13" s="12">
        <v>1280222.52</v>
      </c>
      <c r="BS13" s="12">
        <v>270369.84999999998</v>
      </c>
      <c r="BT13" s="12">
        <v>13028.8</v>
      </c>
      <c r="BU13" s="12">
        <v>0</v>
      </c>
      <c r="BV13" s="12">
        <v>0</v>
      </c>
      <c r="BW13" s="12">
        <v>156358.01999999999</v>
      </c>
      <c r="BX13" s="12">
        <v>156219.46</v>
      </c>
      <c r="BY13" s="12">
        <v>334870.65000000002</v>
      </c>
      <c r="BZ13" s="12">
        <v>110573.41</v>
      </c>
      <c r="CA13" s="11">
        <v>2378539.0299999998</v>
      </c>
      <c r="CB13" s="11">
        <v>1617515.1</v>
      </c>
      <c r="CC13" s="11">
        <v>12054090.609999999</v>
      </c>
      <c r="CD13" s="11">
        <v>4409752.68</v>
      </c>
      <c r="CE13" s="13">
        <f t="shared" si="1"/>
        <v>2.6541574047451104</v>
      </c>
      <c r="CF13" s="13">
        <f t="shared" si="0"/>
        <v>3.6589864060131374</v>
      </c>
      <c r="CG13" s="14"/>
      <c r="CH13" s="41"/>
      <c r="CI13" s="41"/>
      <c r="CJ13" s="41"/>
      <c r="CK13" s="41"/>
      <c r="CL13" s="44"/>
      <c r="CM13" s="44"/>
    </row>
    <row r="14" spans="1:91" s="1" customFormat="1" x14ac:dyDescent="0.25">
      <c r="A14" s="9">
        <v>5</v>
      </c>
      <c r="B14" s="10">
        <v>45328</v>
      </c>
      <c r="C14" s="11">
        <v>1693944.99</v>
      </c>
      <c r="D14" s="11">
        <v>905297.87</v>
      </c>
      <c r="E14" s="11">
        <v>4173176.79</v>
      </c>
      <c r="F14" s="11"/>
      <c r="G14" s="11">
        <v>8188559.8499999996</v>
      </c>
      <c r="H14" s="11">
        <v>0</v>
      </c>
      <c r="I14" s="11">
        <v>0</v>
      </c>
      <c r="J14" s="11"/>
      <c r="K14" s="11">
        <v>10317000</v>
      </c>
      <c r="L14" s="11"/>
      <c r="M14" s="11">
        <v>0</v>
      </c>
      <c r="N14" s="11"/>
      <c r="O14" s="11">
        <v>13464858.6</v>
      </c>
      <c r="P14" s="11">
        <v>13464858.6</v>
      </c>
      <c r="Q14" s="11">
        <v>0</v>
      </c>
      <c r="R14" s="11">
        <v>0</v>
      </c>
      <c r="S14" s="11">
        <v>1780737.29</v>
      </c>
      <c r="T14" s="11">
        <v>1780737.29</v>
      </c>
      <c r="U14" s="11">
        <v>6906103.5499999998</v>
      </c>
      <c r="V14" s="11"/>
      <c r="W14" s="11">
        <v>32712173.969999999</v>
      </c>
      <c r="X14" s="11">
        <v>16150893.77</v>
      </c>
      <c r="Y14" s="11">
        <v>2100020.4300000002</v>
      </c>
      <c r="Z14" s="11">
        <v>1114441.76</v>
      </c>
      <c r="AA14" s="11">
        <v>9606652.5700000003</v>
      </c>
      <c r="AB14" s="11">
        <v>3795505.61</v>
      </c>
      <c r="AC14" s="11">
        <v>626767.63</v>
      </c>
      <c r="AD14" s="11">
        <v>622266.06000000006</v>
      </c>
      <c r="AE14" s="11">
        <v>0</v>
      </c>
      <c r="AF14" s="11">
        <v>0</v>
      </c>
      <c r="AG14" s="11">
        <v>1925856.46</v>
      </c>
      <c r="AH14" s="11">
        <v>86085.89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486.13</v>
      </c>
      <c r="AR14" s="11">
        <v>0</v>
      </c>
      <c r="AS14" s="11">
        <v>80.760000000000005</v>
      </c>
      <c r="AT14" s="11">
        <v>0</v>
      </c>
      <c r="AU14" s="11">
        <v>91038.22</v>
      </c>
      <c r="AV14" s="11">
        <v>70739.83</v>
      </c>
      <c r="AW14" s="11">
        <v>131475.76</v>
      </c>
      <c r="AX14" s="11">
        <v>131349.48000000001</v>
      </c>
      <c r="AY14" s="12">
        <v>114916.52</v>
      </c>
      <c r="AZ14" s="12">
        <v>72735.63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v>14597294.470000001</v>
      </c>
      <c r="BH14" s="11">
        <v>5893124.2599999998</v>
      </c>
      <c r="BI14" s="12">
        <v>17798.98</v>
      </c>
      <c r="BJ14" s="12">
        <v>4.71</v>
      </c>
      <c r="BK14" s="12">
        <v>193546.59</v>
      </c>
      <c r="BL14" s="12">
        <v>57774.42</v>
      </c>
      <c r="BM14" s="12">
        <v>0</v>
      </c>
      <c r="BN14" s="12">
        <v>0</v>
      </c>
      <c r="BO14" s="12">
        <v>0</v>
      </c>
      <c r="BP14" s="12">
        <v>0</v>
      </c>
      <c r="BQ14" s="12">
        <v>948122.3</v>
      </c>
      <c r="BR14" s="12">
        <v>941380.96</v>
      </c>
      <c r="BS14" s="12">
        <v>270357.76000000001</v>
      </c>
      <c r="BT14" s="12">
        <v>13016.71</v>
      </c>
      <c r="BU14" s="12">
        <v>0</v>
      </c>
      <c r="BV14" s="12">
        <v>0</v>
      </c>
      <c r="BW14" s="12">
        <v>132332.10999999999</v>
      </c>
      <c r="BX14" s="12">
        <v>131777.65</v>
      </c>
      <c r="BY14" s="12">
        <v>493933.62</v>
      </c>
      <c r="BZ14" s="12">
        <v>152397.26</v>
      </c>
      <c r="CA14" s="11">
        <v>2056091.36</v>
      </c>
      <c r="CB14" s="11">
        <v>1296351.71</v>
      </c>
      <c r="CC14" s="11">
        <v>12541203.109999999</v>
      </c>
      <c r="CD14" s="11">
        <v>4596772.54</v>
      </c>
      <c r="CE14" s="13">
        <f t="shared" si="1"/>
        <v>2.6083760611385234</v>
      </c>
      <c r="CF14" s="13">
        <f t="shared" si="0"/>
        <v>3.5135290313929692</v>
      </c>
      <c r="CG14" s="14"/>
      <c r="CH14" s="41"/>
      <c r="CI14" s="41"/>
      <c r="CJ14" s="41"/>
      <c r="CK14" s="41"/>
      <c r="CL14" s="44"/>
      <c r="CM14" s="44"/>
    </row>
    <row r="15" spans="1:91" s="1" customFormat="1" x14ac:dyDescent="0.25">
      <c r="A15" s="9">
        <v>6</v>
      </c>
      <c r="B15" s="10">
        <v>45329</v>
      </c>
      <c r="C15" s="11">
        <v>1607136.1</v>
      </c>
      <c r="D15" s="11">
        <v>854718.92</v>
      </c>
      <c r="E15" s="11">
        <v>4143108.63</v>
      </c>
      <c r="F15" s="11"/>
      <c r="G15" s="11">
        <v>8204317.5700000003</v>
      </c>
      <c r="H15" s="11">
        <v>0</v>
      </c>
      <c r="I15" s="11">
        <v>0</v>
      </c>
      <c r="J15" s="11"/>
      <c r="K15" s="11">
        <v>10517000</v>
      </c>
      <c r="L15" s="11"/>
      <c r="M15" s="11">
        <v>0</v>
      </c>
      <c r="N15" s="11"/>
      <c r="O15" s="11">
        <v>13401726.6</v>
      </c>
      <c r="P15" s="11">
        <v>13401726.6</v>
      </c>
      <c r="Q15" s="11">
        <v>0</v>
      </c>
      <c r="R15" s="11">
        <v>0</v>
      </c>
      <c r="S15" s="11">
        <v>1509582.06</v>
      </c>
      <c r="T15" s="11">
        <v>1509582.06</v>
      </c>
      <c r="U15" s="11">
        <v>6906103.5499999998</v>
      </c>
      <c r="V15" s="11"/>
      <c r="W15" s="11">
        <v>32476767.41</v>
      </c>
      <c r="X15" s="11">
        <v>15766027.58</v>
      </c>
      <c r="Y15" s="11">
        <v>2096692.15</v>
      </c>
      <c r="Z15" s="11">
        <v>1106881.05</v>
      </c>
      <c r="AA15" s="11">
        <v>9623297.2599999998</v>
      </c>
      <c r="AB15" s="11">
        <v>3764383.47</v>
      </c>
      <c r="AC15" s="11">
        <v>639648.89</v>
      </c>
      <c r="AD15" s="11">
        <v>635162.97</v>
      </c>
      <c r="AE15" s="11">
        <v>2.1</v>
      </c>
      <c r="AF15" s="11">
        <v>0</v>
      </c>
      <c r="AG15" s="11">
        <v>2500447.65</v>
      </c>
      <c r="AH15" s="11">
        <v>85904.74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486.13</v>
      </c>
      <c r="AR15" s="11">
        <v>0</v>
      </c>
      <c r="AS15" s="11">
        <v>80.760000000000005</v>
      </c>
      <c r="AT15" s="11">
        <v>0</v>
      </c>
      <c r="AU15" s="11">
        <v>97506.19</v>
      </c>
      <c r="AV15" s="11">
        <v>70779.259999999995</v>
      </c>
      <c r="AW15" s="11">
        <v>83412.58</v>
      </c>
      <c r="AX15" s="11">
        <v>83364.100000000006</v>
      </c>
      <c r="AY15" s="12">
        <v>154062.32</v>
      </c>
      <c r="AZ15" s="12">
        <v>110105.76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v>15195636.039999999</v>
      </c>
      <c r="BH15" s="11">
        <v>5856581.3499999996</v>
      </c>
      <c r="BI15" s="12">
        <v>17493.099999999999</v>
      </c>
      <c r="BJ15" s="12">
        <v>4.72</v>
      </c>
      <c r="BK15" s="12">
        <v>190805.61</v>
      </c>
      <c r="BL15" s="12">
        <v>57678.68</v>
      </c>
      <c r="BM15" s="12">
        <v>0</v>
      </c>
      <c r="BN15" s="12">
        <v>0</v>
      </c>
      <c r="BO15" s="12">
        <v>0</v>
      </c>
      <c r="BP15" s="12">
        <v>0</v>
      </c>
      <c r="BQ15" s="12">
        <v>925802.62</v>
      </c>
      <c r="BR15" s="12">
        <v>917102.32</v>
      </c>
      <c r="BS15" s="12">
        <v>270352.43</v>
      </c>
      <c r="BT15" s="12">
        <v>13011.37</v>
      </c>
      <c r="BU15" s="12">
        <v>0</v>
      </c>
      <c r="BV15" s="12">
        <v>0</v>
      </c>
      <c r="BW15" s="12">
        <v>83416.12</v>
      </c>
      <c r="BX15" s="12">
        <v>83365.87</v>
      </c>
      <c r="BY15" s="12">
        <v>850701.24</v>
      </c>
      <c r="BZ15" s="12">
        <v>532959.59</v>
      </c>
      <c r="CA15" s="11">
        <v>2338571.11</v>
      </c>
      <c r="CB15" s="11">
        <v>1604122.54</v>
      </c>
      <c r="CC15" s="11">
        <v>12857064.93</v>
      </c>
      <c r="CD15" s="11">
        <v>4252458.8</v>
      </c>
      <c r="CE15" s="13">
        <f t="shared" si="1"/>
        <v>2.5259861085573596</v>
      </c>
      <c r="CF15" s="13">
        <f t="shared" si="0"/>
        <v>3.7075086018470067</v>
      </c>
      <c r="CG15" s="14"/>
      <c r="CH15" s="41"/>
      <c r="CI15" s="41"/>
      <c r="CJ15" s="41"/>
      <c r="CK15" s="41"/>
      <c r="CL15" s="44"/>
      <c r="CM15" s="44"/>
    </row>
    <row r="16" spans="1:91" s="1" customFormat="1" x14ac:dyDescent="0.25">
      <c r="A16" s="9">
        <v>7</v>
      </c>
      <c r="B16" s="10">
        <v>45330</v>
      </c>
      <c r="C16" s="11">
        <v>1505210.79</v>
      </c>
      <c r="D16" s="11">
        <v>793765.43</v>
      </c>
      <c r="E16" s="11">
        <v>4021540.83</v>
      </c>
      <c r="F16" s="11"/>
      <c r="G16" s="11">
        <v>7983492.3200000003</v>
      </c>
      <c r="H16" s="11">
        <v>0</v>
      </c>
      <c r="I16" s="11">
        <v>0</v>
      </c>
      <c r="J16" s="11"/>
      <c r="K16" s="11">
        <v>10217000</v>
      </c>
      <c r="L16" s="11"/>
      <c r="M16" s="11">
        <v>0</v>
      </c>
      <c r="N16" s="11"/>
      <c r="O16" s="11">
        <v>13420404.800000001</v>
      </c>
      <c r="P16" s="11">
        <v>13420404.800000001</v>
      </c>
      <c r="Q16" s="11">
        <v>0</v>
      </c>
      <c r="R16" s="11">
        <v>0</v>
      </c>
      <c r="S16" s="11">
        <v>1582155.3</v>
      </c>
      <c r="T16" s="11">
        <v>1582155.3</v>
      </c>
      <c r="U16" s="11">
        <v>6906103.5499999998</v>
      </c>
      <c r="V16" s="11"/>
      <c r="W16" s="11">
        <v>31823700.489999998</v>
      </c>
      <c r="X16" s="11">
        <v>15796325.529999999</v>
      </c>
      <c r="Y16" s="11">
        <v>2102953.04</v>
      </c>
      <c r="Z16" s="11">
        <v>1105212.2</v>
      </c>
      <c r="AA16" s="11">
        <v>9410523.6600000001</v>
      </c>
      <c r="AB16" s="11">
        <v>3833946.87</v>
      </c>
      <c r="AC16" s="11">
        <v>601050.44999999995</v>
      </c>
      <c r="AD16" s="11">
        <v>596580.88</v>
      </c>
      <c r="AE16" s="11">
        <v>42.69</v>
      </c>
      <c r="AF16" s="11">
        <v>0</v>
      </c>
      <c r="AG16" s="11">
        <v>2497523.71</v>
      </c>
      <c r="AH16" s="11">
        <v>80675.16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495.58</v>
      </c>
      <c r="AR16" s="11">
        <v>9.4499999999999993</v>
      </c>
      <c r="AS16" s="11">
        <v>80.760000000000005</v>
      </c>
      <c r="AT16" s="11">
        <v>0</v>
      </c>
      <c r="AU16" s="11">
        <v>92355.9</v>
      </c>
      <c r="AV16" s="11">
        <v>69824.460000000006</v>
      </c>
      <c r="AW16" s="11">
        <v>75545.990000000005</v>
      </c>
      <c r="AX16" s="11">
        <v>75468.98</v>
      </c>
      <c r="AY16" s="12">
        <v>87230.37</v>
      </c>
      <c r="AZ16" s="12">
        <v>42145.26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v>14867802.15</v>
      </c>
      <c r="BH16" s="11">
        <v>5803863.2699999996</v>
      </c>
      <c r="BI16" s="12">
        <v>17627.91</v>
      </c>
      <c r="BJ16" s="12">
        <v>5.42</v>
      </c>
      <c r="BK16" s="12">
        <v>182852.77</v>
      </c>
      <c r="BL16" s="12">
        <v>57803.22</v>
      </c>
      <c r="BM16" s="12">
        <v>0</v>
      </c>
      <c r="BN16" s="12">
        <v>0</v>
      </c>
      <c r="BO16" s="12">
        <v>0</v>
      </c>
      <c r="BP16" s="12">
        <v>0</v>
      </c>
      <c r="BQ16" s="12">
        <v>801706.6</v>
      </c>
      <c r="BR16" s="12">
        <v>793452.11</v>
      </c>
      <c r="BS16" s="12">
        <v>186674.87</v>
      </c>
      <c r="BT16" s="12">
        <v>13035.97</v>
      </c>
      <c r="BU16" s="12">
        <v>0</v>
      </c>
      <c r="BV16" s="12">
        <v>0</v>
      </c>
      <c r="BW16" s="12">
        <v>75489.64</v>
      </c>
      <c r="BX16" s="12">
        <v>75440.81</v>
      </c>
      <c r="BY16" s="12">
        <v>716314.35</v>
      </c>
      <c r="BZ16" s="12">
        <v>531022.15</v>
      </c>
      <c r="CA16" s="11">
        <v>1980666.13</v>
      </c>
      <c r="CB16" s="11">
        <v>1470759.67</v>
      </c>
      <c r="CC16" s="11">
        <v>12887136.02</v>
      </c>
      <c r="CD16" s="11">
        <v>4333103.5999999996</v>
      </c>
      <c r="CE16" s="13">
        <f t="shared" si="1"/>
        <v>2.4694160471815985</v>
      </c>
      <c r="CF16" s="13">
        <f t="shared" si="0"/>
        <v>3.6454991590784953</v>
      </c>
      <c r="CG16" s="14"/>
      <c r="CH16" s="41"/>
      <c r="CI16" s="41"/>
      <c r="CJ16" s="41"/>
      <c r="CK16" s="41"/>
      <c r="CL16" s="44"/>
      <c r="CM16" s="44"/>
    </row>
    <row r="17" spans="1:91" s="1" customFormat="1" x14ac:dyDescent="0.25">
      <c r="A17" s="9">
        <v>8</v>
      </c>
      <c r="B17" s="10">
        <v>45331</v>
      </c>
      <c r="C17" s="11">
        <v>1853174.53</v>
      </c>
      <c r="D17" s="11">
        <v>1122829.3</v>
      </c>
      <c r="E17" s="11">
        <v>4258349.9400000004</v>
      </c>
      <c r="F17" s="11"/>
      <c r="G17" s="11">
        <v>7987237.3700000001</v>
      </c>
      <c r="H17" s="11">
        <v>0</v>
      </c>
      <c r="I17" s="11">
        <v>0</v>
      </c>
      <c r="J17" s="11"/>
      <c r="K17" s="11">
        <v>10017000</v>
      </c>
      <c r="L17" s="11"/>
      <c r="M17" s="11">
        <v>0</v>
      </c>
      <c r="N17" s="11"/>
      <c r="O17" s="11">
        <v>13425964</v>
      </c>
      <c r="P17" s="11">
        <v>13425964</v>
      </c>
      <c r="Q17" s="11">
        <v>0</v>
      </c>
      <c r="R17" s="11">
        <v>0</v>
      </c>
      <c r="S17" s="11">
        <v>1608693.91</v>
      </c>
      <c r="T17" s="11">
        <v>1608693.91</v>
      </c>
      <c r="U17" s="11">
        <v>6906103.5499999998</v>
      </c>
      <c r="V17" s="11"/>
      <c r="W17" s="11">
        <v>32244316.190000001</v>
      </c>
      <c r="X17" s="11">
        <v>16157487.210000001</v>
      </c>
      <c r="Y17" s="11">
        <v>2161305.96</v>
      </c>
      <c r="Z17" s="11">
        <v>1104396.1399999999</v>
      </c>
      <c r="AA17" s="11">
        <v>9282987.1799999997</v>
      </c>
      <c r="AB17" s="11">
        <v>3819000.5</v>
      </c>
      <c r="AC17" s="11">
        <v>735409.44</v>
      </c>
      <c r="AD17" s="11">
        <v>730959.01</v>
      </c>
      <c r="AE17" s="11">
        <v>0</v>
      </c>
      <c r="AF17" s="11">
        <v>0</v>
      </c>
      <c r="AG17" s="11">
        <v>2445826.67</v>
      </c>
      <c r="AH17" s="11">
        <v>80650.27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486.13</v>
      </c>
      <c r="AR17" s="11">
        <v>0</v>
      </c>
      <c r="AS17" s="11">
        <v>80.760000000000005</v>
      </c>
      <c r="AT17" s="11">
        <v>0</v>
      </c>
      <c r="AU17" s="11">
        <v>91305.01</v>
      </c>
      <c r="AV17" s="11">
        <v>69792.08</v>
      </c>
      <c r="AW17" s="11">
        <v>112626.33</v>
      </c>
      <c r="AX17" s="11">
        <v>112604.06</v>
      </c>
      <c r="AY17" s="12">
        <v>85162.58</v>
      </c>
      <c r="AZ17" s="12">
        <v>38961.160000000003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v>14915190.050000001</v>
      </c>
      <c r="BH17" s="11">
        <v>5956363.2199999997</v>
      </c>
      <c r="BI17" s="12">
        <v>17172.05</v>
      </c>
      <c r="BJ17" s="12">
        <v>8.5500000000000007</v>
      </c>
      <c r="BK17" s="12">
        <v>179195.56</v>
      </c>
      <c r="BL17" s="12">
        <v>56063.26</v>
      </c>
      <c r="BM17" s="12">
        <v>0</v>
      </c>
      <c r="BN17" s="12">
        <v>0</v>
      </c>
      <c r="BO17" s="12">
        <v>0</v>
      </c>
      <c r="BP17" s="12">
        <v>0</v>
      </c>
      <c r="BQ17" s="12">
        <v>956889.8</v>
      </c>
      <c r="BR17" s="12">
        <v>948031</v>
      </c>
      <c r="BS17" s="12">
        <v>186663.88</v>
      </c>
      <c r="BT17" s="12">
        <v>13024.99</v>
      </c>
      <c r="BU17" s="12">
        <v>0</v>
      </c>
      <c r="BV17" s="12">
        <v>0</v>
      </c>
      <c r="BW17" s="12">
        <v>112666.88</v>
      </c>
      <c r="BX17" s="12">
        <v>112624.33</v>
      </c>
      <c r="BY17" s="12">
        <v>349333.16</v>
      </c>
      <c r="BZ17" s="12">
        <v>120251.04</v>
      </c>
      <c r="CA17" s="11">
        <v>1801921.34</v>
      </c>
      <c r="CB17" s="11">
        <v>1250003.17</v>
      </c>
      <c r="CC17" s="11">
        <v>13113268.710000001</v>
      </c>
      <c r="CD17" s="11">
        <v>4706360.04</v>
      </c>
      <c r="CE17" s="13">
        <f t="shared" si="1"/>
        <v>2.4589076074839316</v>
      </c>
      <c r="CF17" s="13">
        <f t="shared" si="0"/>
        <v>3.4331175415130373</v>
      </c>
      <c r="CG17" s="14"/>
      <c r="CH17" s="41"/>
      <c r="CI17" s="41"/>
      <c r="CJ17" s="41"/>
      <c r="CK17" s="41"/>
      <c r="CL17" s="44"/>
      <c r="CM17" s="44"/>
    </row>
    <row r="18" spans="1:91" s="1" customFormat="1" x14ac:dyDescent="0.25">
      <c r="A18" s="9">
        <v>9</v>
      </c>
      <c r="B18" s="10">
        <v>45332</v>
      </c>
      <c r="C18" s="11">
        <v>1804742.68</v>
      </c>
      <c r="D18" s="11">
        <v>1059294.48</v>
      </c>
      <c r="E18" s="11">
        <v>3274611.95</v>
      </c>
      <c r="F18" s="11"/>
      <c r="G18" s="11">
        <v>7991021.5499999998</v>
      </c>
      <c r="H18" s="11">
        <v>0</v>
      </c>
      <c r="I18" s="11">
        <v>0</v>
      </c>
      <c r="J18" s="11"/>
      <c r="K18" s="11">
        <v>10307000</v>
      </c>
      <c r="L18" s="11"/>
      <c r="M18" s="11">
        <v>0</v>
      </c>
      <c r="N18" s="11"/>
      <c r="O18" s="11">
        <v>13409983.199999999</v>
      </c>
      <c r="P18" s="11">
        <v>13409983.199999999</v>
      </c>
      <c r="Q18" s="11">
        <v>0</v>
      </c>
      <c r="R18" s="11">
        <v>0</v>
      </c>
      <c r="S18" s="11">
        <v>1729131.18</v>
      </c>
      <c r="T18" s="11">
        <v>1729131.18</v>
      </c>
      <c r="U18" s="11">
        <v>6906103.5499999998</v>
      </c>
      <c r="V18" s="11"/>
      <c r="W18" s="11">
        <v>31610387.010000002</v>
      </c>
      <c r="X18" s="11">
        <v>16198408.859999999</v>
      </c>
      <c r="Y18" s="11">
        <v>2172683</v>
      </c>
      <c r="Z18" s="11">
        <v>1102375.31</v>
      </c>
      <c r="AA18" s="11">
        <v>9120820.9299999997</v>
      </c>
      <c r="AB18" s="11">
        <v>3865365.8</v>
      </c>
      <c r="AC18" s="11">
        <v>564200.66</v>
      </c>
      <c r="AD18" s="11">
        <v>559773.01</v>
      </c>
      <c r="AE18" s="11">
        <v>0</v>
      </c>
      <c r="AF18" s="11">
        <v>0</v>
      </c>
      <c r="AG18" s="11">
        <v>2422490.9900000002</v>
      </c>
      <c r="AH18" s="11">
        <v>70275.87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486.13</v>
      </c>
      <c r="AR18" s="11">
        <v>0</v>
      </c>
      <c r="AS18" s="11">
        <v>80.760000000000005</v>
      </c>
      <c r="AT18" s="11">
        <v>0</v>
      </c>
      <c r="AU18" s="11">
        <v>97642.59</v>
      </c>
      <c r="AV18" s="11">
        <v>69822.62</v>
      </c>
      <c r="AW18" s="11">
        <v>122973.2</v>
      </c>
      <c r="AX18" s="11">
        <v>122830.55</v>
      </c>
      <c r="AY18" s="12">
        <v>96143.52</v>
      </c>
      <c r="AZ18" s="12">
        <v>48582.91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v>14597521.779999999</v>
      </c>
      <c r="BH18" s="11">
        <v>5839026.0800000001</v>
      </c>
      <c r="BI18" s="12">
        <v>16235.43</v>
      </c>
      <c r="BJ18" s="12">
        <v>5.57</v>
      </c>
      <c r="BK18" s="12">
        <v>177614.12</v>
      </c>
      <c r="BL18" s="12">
        <v>54093.24</v>
      </c>
      <c r="BM18" s="12">
        <v>0</v>
      </c>
      <c r="BN18" s="12">
        <v>0</v>
      </c>
      <c r="BO18" s="12">
        <v>0</v>
      </c>
      <c r="BP18" s="12">
        <v>0</v>
      </c>
      <c r="BQ18" s="12">
        <v>1129826.45</v>
      </c>
      <c r="BR18" s="12">
        <v>952457.81</v>
      </c>
      <c r="BS18" s="12">
        <v>186655.92</v>
      </c>
      <c r="BT18" s="12">
        <v>13017.02</v>
      </c>
      <c r="BU18" s="12">
        <v>0</v>
      </c>
      <c r="BV18" s="12">
        <v>0</v>
      </c>
      <c r="BW18" s="12">
        <v>122746.96</v>
      </c>
      <c r="BX18" s="12">
        <v>122717.43</v>
      </c>
      <c r="BY18" s="12">
        <v>393724.23</v>
      </c>
      <c r="BZ18" s="12">
        <v>128741.15</v>
      </c>
      <c r="CA18" s="11">
        <v>2026803.11</v>
      </c>
      <c r="CB18" s="11">
        <v>1271032.22</v>
      </c>
      <c r="CC18" s="11">
        <v>12570718.67</v>
      </c>
      <c r="CD18" s="11">
        <v>4567993.8600000003</v>
      </c>
      <c r="CE18" s="13">
        <f t="shared" si="1"/>
        <v>2.5146046013612682</v>
      </c>
      <c r="CF18" s="13">
        <f t="shared" si="0"/>
        <v>3.5460662506231997</v>
      </c>
      <c r="CG18" s="14"/>
      <c r="CH18" s="41"/>
      <c r="CI18" s="41"/>
      <c r="CJ18" s="41"/>
      <c r="CK18" s="41"/>
      <c r="CL18" s="44"/>
      <c r="CM18" s="44"/>
    </row>
    <row r="19" spans="1:91" s="1" customFormat="1" x14ac:dyDescent="0.25">
      <c r="A19" s="9">
        <v>10</v>
      </c>
      <c r="B19" s="10">
        <v>45335</v>
      </c>
      <c r="C19" s="11">
        <v>1741512.68</v>
      </c>
      <c r="D19" s="11">
        <v>986413.21</v>
      </c>
      <c r="E19" s="11">
        <v>5554697.1299999999</v>
      </c>
      <c r="F19" s="11"/>
      <c r="G19" s="11">
        <v>8002323.8799999999</v>
      </c>
      <c r="H19" s="11">
        <v>0</v>
      </c>
      <c r="I19" s="11">
        <v>0</v>
      </c>
      <c r="J19" s="11"/>
      <c r="K19" s="11">
        <v>8477000</v>
      </c>
      <c r="L19" s="11"/>
      <c r="M19" s="11">
        <v>0</v>
      </c>
      <c r="N19" s="11"/>
      <c r="O19" s="11">
        <v>13433904.199999999</v>
      </c>
      <c r="P19" s="11">
        <v>13433904.199999999</v>
      </c>
      <c r="Q19" s="11">
        <v>0</v>
      </c>
      <c r="R19" s="11">
        <v>0</v>
      </c>
      <c r="S19" s="11">
        <v>1555967.96</v>
      </c>
      <c r="T19" s="11">
        <v>1555967.96</v>
      </c>
      <c r="U19" s="11">
        <v>6871301.4699999997</v>
      </c>
      <c r="V19" s="11"/>
      <c r="W19" s="11">
        <v>31894104.379999999</v>
      </c>
      <c r="X19" s="11">
        <v>15976285.369999999</v>
      </c>
      <c r="Y19" s="11">
        <v>2184518.91</v>
      </c>
      <c r="Z19" s="11">
        <v>1114376.32</v>
      </c>
      <c r="AA19" s="11">
        <v>9285032.2300000004</v>
      </c>
      <c r="AB19" s="11">
        <v>3853894.51</v>
      </c>
      <c r="AC19" s="11">
        <v>514694.3</v>
      </c>
      <c r="AD19" s="11">
        <v>510279.02</v>
      </c>
      <c r="AE19" s="11">
        <v>0</v>
      </c>
      <c r="AF19" s="11">
        <v>0</v>
      </c>
      <c r="AG19" s="11">
        <v>2444695.94</v>
      </c>
      <c r="AH19" s="11">
        <v>70376.47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486.13</v>
      </c>
      <c r="AR19" s="11">
        <v>0</v>
      </c>
      <c r="AS19" s="11">
        <v>80.760000000000005</v>
      </c>
      <c r="AT19" s="11">
        <v>0</v>
      </c>
      <c r="AU19" s="11">
        <v>101542.44</v>
      </c>
      <c r="AV19" s="11">
        <v>69890.759999999995</v>
      </c>
      <c r="AW19" s="11">
        <v>114797.02</v>
      </c>
      <c r="AX19" s="11">
        <v>114764.29</v>
      </c>
      <c r="AY19" s="12">
        <v>91143.41</v>
      </c>
      <c r="AZ19" s="12">
        <v>44710.1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v>14736991.140000001</v>
      </c>
      <c r="BH19" s="11">
        <v>5778291.46</v>
      </c>
      <c r="BI19" s="12">
        <v>16807.330000000002</v>
      </c>
      <c r="BJ19" s="12">
        <v>9.1</v>
      </c>
      <c r="BK19" s="12">
        <v>195769.3</v>
      </c>
      <c r="BL19" s="12">
        <v>58267.58</v>
      </c>
      <c r="BM19" s="12">
        <v>0</v>
      </c>
      <c r="BN19" s="12">
        <v>0</v>
      </c>
      <c r="BO19" s="12">
        <v>0</v>
      </c>
      <c r="BP19" s="12">
        <v>0</v>
      </c>
      <c r="BQ19" s="12">
        <v>992455.91</v>
      </c>
      <c r="BR19" s="12">
        <v>985810.96</v>
      </c>
      <c r="BS19" s="12">
        <v>186674.17</v>
      </c>
      <c r="BT19" s="12">
        <v>13035.28</v>
      </c>
      <c r="BU19" s="12">
        <v>0</v>
      </c>
      <c r="BV19" s="12">
        <v>0</v>
      </c>
      <c r="BW19" s="12">
        <v>114748.05</v>
      </c>
      <c r="BX19" s="12">
        <v>114739.8</v>
      </c>
      <c r="BY19" s="12">
        <v>565910.56000000006</v>
      </c>
      <c r="BZ19" s="12">
        <v>155593.62</v>
      </c>
      <c r="CA19" s="11">
        <v>2072365.32</v>
      </c>
      <c r="CB19" s="11">
        <v>1327456.3400000001</v>
      </c>
      <c r="CC19" s="11">
        <v>12664625.83</v>
      </c>
      <c r="CD19" s="11">
        <v>4450835.12</v>
      </c>
      <c r="CE19" s="13">
        <f t="shared" si="1"/>
        <v>2.5183613640167053</v>
      </c>
      <c r="CF19" s="13">
        <f t="shared" si="0"/>
        <v>3.5895028549159105</v>
      </c>
      <c r="CG19" s="14"/>
      <c r="CH19" s="41"/>
      <c r="CI19" s="41"/>
      <c r="CJ19" s="41"/>
      <c r="CK19" s="41"/>
      <c r="CL19" s="44"/>
      <c r="CM19" s="44"/>
    </row>
    <row r="20" spans="1:91" s="1" customFormat="1" x14ac:dyDescent="0.25">
      <c r="A20" s="9">
        <v>11</v>
      </c>
      <c r="B20" s="10">
        <v>45336</v>
      </c>
      <c r="C20" s="11">
        <v>1635035.11</v>
      </c>
      <c r="D20" s="11">
        <v>952945.45</v>
      </c>
      <c r="E20" s="11">
        <v>1400360.28</v>
      </c>
      <c r="F20" s="11"/>
      <c r="G20" s="11">
        <v>8009265.0599999996</v>
      </c>
      <c r="H20" s="11">
        <v>0</v>
      </c>
      <c r="I20" s="11">
        <v>0</v>
      </c>
      <c r="J20" s="11"/>
      <c r="K20" s="11">
        <v>12677000</v>
      </c>
      <c r="L20" s="11"/>
      <c r="M20" s="11">
        <v>0</v>
      </c>
      <c r="N20" s="11"/>
      <c r="O20" s="11">
        <v>13531358.6</v>
      </c>
      <c r="P20" s="11">
        <v>13531358.6</v>
      </c>
      <c r="Q20" s="11">
        <v>0</v>
      </c>
      <c r="R20" s="11">
        <v>0</v>
      </c>
      <c r="S20" s="11">
        <v>1685275.9</v>
      </c>
      <c r="T20" s="11">
        <v>1685275.9</v>
      </c>
      <c r="U20" s="11">
        <v>6871301.4699999997</v>
      </c>
      <c r="V20" s="11"/>
      <c r="W20" s="11">
        <v>32066993.48</v>
      </c>
      <c r="X20" s="11">
        <v>16169579.949999999</v>
      </c>
      <c r="Y20" s="11">
        <v>2166285.0299999998</v>
      </c>
      <c r="Z20" s="11">
        <v>1122907.6599999999</v>
      </c>
      <c r="AA20" s="11">
        <v>9331530.3200000003</v>
      </c>
      <c r="AB20" s="11">
        <v>3878852.9</v>
      </c>
      <c r="AC20" s="11">
        <v>565015.61</v>
      </c>
      <c r="AD20" s="11">
        <v>560617.42000000004</v>
      </c>
      <c r="AE20" s="11">
        <v>5.92</v>
      </c>
      <c r="AF20" s="11">
        <v>0</v>
      </c>
      <c r="AG20" s="11">
        <v>2322598.52</v>
      </c>
      <c r="AH20" s="11">
        <v>69809.94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4654.6000000000004</v>
      </c>
      <c r="AR20" s="11">
        <v>4168.46</v>
      </c>
      <c r="AS20" s="11">
        <v>80.760000000000005</v>
      </c>
      <c r="AT20" s="11">
        <v>0</v>
      </c>
      <c r="AU20" s="11">
        <v>77268.789999999994</v>
      </c>
      <c r="AV20" s="11">
        <v>70403.28</v>
      </c>
      <c r="AW20" s="11">
        <v>165013.79999999999</v>
      </c>
      <c r="AX20" s="11">
        <v>164977.32999999999</v>
      </c>
      <c r="AY20" s="12">
        <v>106298.78</v>
      </c>
      <c r="AZ20" s="12">
        <v>55178.25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v>14738752.130000001</v>
      </c>
      <c r="BH20" s="11">
        <v>5926915.2400000002</v>
      </c>
      <c r="BI20" s="12">
        <v>16683.48</v>
      </c>
      <c r="BJ20" s="12">
        <v>9.7200000000000006</v>
      </c>
      <c r="BK20" s="12">
        <v>211107.9</v>
      </c>
      <c r="BL20" s="12">
        <v>55626.400000000001</v>
      </c>
      <c r="BM20" s="12">
        <v>0</v>
      </c>
      <c r="BN20" s="12">
        <v>0</v>
      </c>
      <c r="BO20" s="12">
        <v>0</v>
      </c>
      <c r="BP20" s="12">
        <v>0</v>
      </c>
      <c r="BQ20" s="12">
        <v>1004924.97</v>
      </c>
      <c r="BR20" s="12">
        <v>996038.25</v>
      </c>
      <c r="BS20" s="12">
        <v>186768.31</v>
      </c>
      <c r="BT20" s="12">
        <v>13129.42</v>
      </c>
      <c r="BU20" s="12">
        <v>0</v>
      </c>
      <c r="BV20" s="12">
        <v>0</v>
      </c>
      <c r="BW20" s="12">
        <v>165107.85</v>
      </c>
      <c r="BX20" s="12">
        <v>165024.35999999999</v>
      </c>
      <c r="BY20" s="12">
        <v>516273.33</v>
      </c>
      <c r="BZ20" s="12">
        <v>135112.07</v>
      </c>
      <c r="CA20" s="11">
        <v>2100865.85</v>
      </c>
      <c r="CB20" s="11">
        <v>1364940.23</v>
      </c>
      <c r="CC20" s="11">
        <v>12637886.279999999</v>
      </c>
      <c r="CD20" s="11">
        <v>4561975.01</v>
      </c>
      <c r="CE20" s="13">
        <f t="shared" si="1"/>
        <v>2.5373699976037449</v>
      </c>
      <c r="CF20" s="13">
        <f t="shared" si="0"/>
        <v>3.5444253672051569</v>
      </c>
      <c r="CG20" s="14"/>
      <c r="CH20" s="41"/>
      <c r="CI20" s="41"/>
      <c r="CJ20" s="41"/>
      <c r="CK20" s="41"/>
      <c r="CL20" s="44"/>
      <c r="CM20" s="44"/>
    </row>
    <row r="21" spans="1:91" s="1" customFormat="1" x14ac:dyDescent="0.25">
      <c r="A21" s="9">
        <v>12</v>
      </c>
      <c r="B21" s="10">
        <v>45337</v>
      </c>
      <c r="C21" s="11">
        <v>1579679.82</v>
      </c>
      <c r="D21" s="11">
        <v>910270.74</v>
      </c>
      <c r="E21" s="11">
        <v>1840485.25</v>
      </c>
      <c r="F21" s="11"/>
      <c r="G21" s="11">
        <v>8013062.6399999997</v>
      </c>
      <c r="H21" s="11">
        <v>0</v>
      </c>
      <c r="I21" s="11">
        <v>0</v>
      </c>
      <c r="J21" s="11"/>
      <c r="K21" s="11">
        <v>12577000</v>
      </c>
      <c r="L21" s="11"/>
      <c r="M21" s="11">
        <v>0</v>
      </c>
      <c r="N21" s="11"/>
      <c r="O21" s="11">
        <v>13621373.6</v>
      </c>
      <c r="P21" s="11">
        <v>13621373.6</v>
      </c>
      <c r="Q21" s="11">
        <v>0</v>
      </c>
      <c r="R21" s="11">
        <v>0</v>
      </c>
      <c r="S21" s="11">
        <v>1766854.71</v>
      </c>
      <c r="T21" s="11">
        <v>1766854.71</v>
      </c>
      <c r="U21" s="11">
        <v>6871301.4699999997</v>
      </c>
      <c r="V21" s="11"/>
      <c r="W21" s="11">
        <v>32527154.539999999</v>
      </c>
      <c r="X21" s="11">
        <v>16298499.050000001</v>
      </c>
      <c r="Y21" s="11">
        <v>2143029.9700000002</v>
      </c>
      <c r="Z21" s="11">
        <v>1131458.8799999999</v>
      </c>
      <c r="AA21" s="11">
        <v>9483978.5700000003</v>
      </c>
      <c r="AB21" s="11">
        <v>3907451.46</v>
      </c>
      <c r="AC21" s="11">
        <v>543434.43999999994</v>
      </c>
      <c r="AD21" s="11">
        <v>539060.73</v>
      </c>
      <c r="AE21" s="11">
        <v>92.98</v>
      </c>
      <c r="AF21" s="11">
        <v>0</v>
      </c>
      <c r="AG21" s="11">
        <v>2390401.79</v>
      </c>
      <c r="AH21" s="11">
        <v>70238.59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4590.04</v>
      </c>
      <c r="AR21" s="11">
        <v>4193.8999999999996</v>
      </c>
      <c r="AS21" s="11">
        <v>80.760000000000005</v>
      </c>
      <c r="AT21" s="11">
        <v>0</v>
      </c>
      <c r="AU21" s="11">
        <v>77368.070000000007</v>
      </c>
      <c r="AV21" s="11">
        <v>69828.72</v>
      </c>
      <c r="AW21" s="11">
        <v>156596.79999999999</v>
      </c>
      <c r="AX21" s="11">
        <v>156540.23000000001</v>
      </c>
      <c r="AY21" s="12">
        <v>128719.33</v>
      </c>
      <c r="AZ21" s="12">
        <v>68543.77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v>14928292.75</v>
      </c>
      <c r="BH21" s="11">
        <v>5947316.2699999996</v>
      </c>
      <c r="BI21" s="12">
        <v>17188.55</v>
      </c>
      <c r="BJ21" s="12">
        <v>9.7899999999999991</v>
      </c>
      <c r="BK21" s="12">
        <v>203129.85</v>
      </c>
      <c r="BL21" s="12">
        <v>45777.2</v>
      </c>
      <c r="BM21" s="12">
        <v>0</v>
      </c>
      <c r="BN21" s="12">
        <v>0</v>
      </c>
      <c r="BO21" s="12">
        <v>0</v>
      </c>
      <c r="BP21" s="12">
        <v>0</v>
      </c>
      <c r="BQ21" s="12">
        <v>940058.06</v>
      </c>
      <c r="BR21" s="12">
        <v>932361.94</v>
      </c>
      <c r="BS21" s="12">
        <v>201383.1</v>
      </c>
      <c r="BT21" s="12">
        <v>13209.55</v>
      </c>
      <c r="BU21" s="12">
        <v>0</v>
      </c>
      <c r="BV21" s="12">
        <v>0</v>
      </c>
      <c r="BW21" s="12">
        <v>157547.01</v>
      </c>
      <c r="BX21" s="12">
        <v>157015.32999999999</v>
      </c>
      <c r="BY21" s="12">
        <v>380557.45</v>
      </c>
      <c r="BZ21" s="12">
        <v>171110.83</v>
      </c>
      <c r="CA21" s="11">
        <v>1899864.02</v>
      </c>
      <c r="CB21" s="11">
        <v>1319484.6399999999</v>
      </c>
      <c r="CC21" s="11">
        <v>13028428.74</v>
      </c>
      <c r="CD21" s="11">
        <v>4627831.6399999997</v>
      </c>
      <c r="CE21" s="13">
        <f t="shared" si="1"/>
        <v>2.4966291169198964</v>
      </c>
      <c r="CF21" s="13">
        <f t="shared" si="0"/>
        <v>3.5218435582501013</v>
      </c>
      <c r="CG21" s="14"/>
      <c r="CH21" s="41"/>
      <c r="CI21" s="41"/>
      <c r="CJ21" s="41"/>
      <c r="CK21" s="41"/>
      <c r="CL21" s="44"/>
      <c r="CM21" s="44"/>
    </row>
    <row r="22" spans="1:91" s="1" customFormat="1" x14ac:dyDescent="0.25">
      <c r="A22" s="9">
        <v>13</v>
      </c>
      <c r="B22" s="10">
        <v>45338</v>
      </c>
      <c r="C22" s="11">
        <v>1525336.8</v>
      </c>
      <c r="D22" s="11">
        <v>864902.21</v>
      </c>
      <c r="E22" s="11">
        <v>1777209.83</v>
      </c>
      <c r="F22" s="11"/>
      <c r="G22" s="11">
        <v>8016869.9500000002</v>
      </c>
      <c r="H22" s="11">
        <v>0</v>
      </c>
      <c r="I22" s="11">
        <v>0</v>
      </c>
      <c r="J22" s="11"/>
      <c r="K22" s="11">
        <v>12577000</v>
      </c>
      <c r="L22" s="11"/>
      <c r="M22" s="11">
        <v>0</v>
      </c>
      <c r="N22" s="11"/>
      <c r="O22" s="11">
        <v>13602353.199999999</v>
      </c>
      <c r="P22" s="11">
        <v>13602353.199999999</v>
      </c>
      <c r="Q22" s="11">
        <v>0</v>
      </c>
      <c r="R22" s="11">
        <v>0</v>
      </c>
      <c r="S22" s="11">
        <v>1875808.23</v>
      </c>
      <c r="T22" s="11">
        <v>1875808.23</v>
      </c>
      <c r="U22" s="11">
        <v>6871301.4699999997</v>
      </c>
      <c r="V22" s="11"/>
      <c r="W22" s="11">
        <v>32503276.52</v>
      </c>
      <c r="X22" s="11">
        <v>16343063.640000001</v>
      </c>
      <c r="Y22" s="11">
        <v>2174075.29</v>
      </c>
      <c r="Z22" s="11">
        <v>1124147.49</v>
      </c>
      <c r="AA22" s="11">
        <v>9427845.1899999995</v>
      </c>
      <c r="AB22" s="11">
        <v>3889398.5</v>
      </c>
      <c r="AC22" s="11">
        <v>622366.1</v>
      </c>
      <c r="AD22" s="11">
        <v>618001.73</v>
      </c>
      <c r="AE22" s="11">
        <v>0</v>
      </c>
      <c r="AF22" s="11">
        <v>0</v>
      </c>
      <c r="AG22" s="11">
        <v>2359197.0099999998</v>
      </c>
      <c r="AH22" s="11">
        <v>76275.11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4636.7700000000004</v>
      </c>
      <c r="AR22" s="11">
        <v>4240.6400000000003</v>
      </c>
      <c r="AS22" s="11">
        <v>80.760000000000005</v>
      </c>
      <c r="AT22" s="11">
        <v>0</v>
      </c>
      <c r="AU22" s="11">
        <v>77374.179999999993</v>
      </c>
      <c r="AV22" s="11">
        <v>69941.070000000007</v>
      </c>
      <c r="AW22" s="11">
        <v>217603.03</v>
      </c>
      <c r="AX22" s="11">
        <v>217540.81</v>
      </c>
      <c r="AY22" s="12">
        <v>138814.62</v>
      </c>
      <c r="AZ22" s="12">
        <v>82655.600000000006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v>15021992.949999999</v>
      </c>
      <c r="BH22" s="11">
        <v>6082200.9400000004</v>
      </c>
      <c r="BI22" s="12">
        <v>16309.56</v>
      </c>
      <c r="BJ22" s="12">
        <v>9.7799999999999994</v>
      </c>
      <c r="BK22" s="12">
        <v>174884.69</v>
      </c>
      <c r="BL22" s="12">
        <v>29746.71</v>
      </c>
      <c r="BM22" s="12">
        <v>0</v>
      </c>
      <c r="BN22" s="12">
        <v>0</v>
      </c>
      <c r="BO22" s="12">
        <v>0</v>
      </c>
      <c r="BP22" s="12">
        <v>0</v>
      </c>
      <c r="BQ22" s="12">
        <v>927954.61</v>
      </c>
      <c r="BR22" s="12">
        <v>919248.95</v>
      </c>
      <c r="BS22" s="12">
        <v>188173.54</v>
      </c>
      <c r="BT22" s="12">
        <v>0</v>
      </c>
      <c r="BU22" s="12">
        <v>0</v>
      </c>
      <c r="BV22" s="12">
        <v>0</v>
      </c>
      <c r="BW22" s="12">
        <v>218449.35</v>
      </c>
      <c r="BX22" s="12">
        <v>217963.97</v>
      </c>
      <c r="BY22" s="12">
        <v>427156.28</v>
      </c>
      <c r="BZ22" s="12">
        <v>190766.11</v>
      </c>
      <c r="CA22" s="11">
        <v>1952928.03</v>
      </c>
      <c r="CB22" s="11">
        <v>1357735.53</v>
      </c>
      <c r="CC22" s="11">
        <v>13069064.92</v>
      </c>
      <c r="CD22" s="11">
        <v>4724465.41</v>
      </c>
      <c r="CE22" s="13">
        <f t="shared" si="1"/>
        <v>2.4870391813770252</v>
      </c>
      <c r="CF22" s="13">
        <f t="shared" si="0"/>
        <v>3.4592408286888059</v>
      </c>
      <c r="CG22" s="14"/>
      <c r="CH22" s="41"/>
      <c r="CI22" s="41"/>
      <c r="CJ22" s="41"/>
      <c r="CK22" s="41"/>
      <c r="CL22" s="44"/>
      <c r="CM22" s="44"/>
    </row>
    <row r="23" spans="1:91" s="1" customFormat="1" x14ac:dyDescent="0.25">
      <c r="A23" s="9">
        <v>14</v>
      </c>
      <c r="B23" s="10">
        <v>45339</v>
      </c>
      <c r="C23" s="11">
        <v>1580766.67</v>
      </c>
      <c r="D23" s="11">
        <v>837213.64</v>
      </c>
      <c r="E23" s="11">
        <v>2631992.69</v>
      </c>
      <c r="F23" s="11"/>
      <c r="G23" s="11">
        <v>8020675.9299999997</v>
      </c>
      <c r="H23" s="11">
        <v>0</v>
      </c>
      <c r="I23" s="11">
        <v>0</v>
      </c>
      <c r="J23" s="11"/>
      <c r="K23" s="11">
        <v>11438000</v>
      </c>
      <c r="L23" s="11"/>
      <c r="M23" s="11">
        <v>0</v>
      </c>
      <c r="N23" s="11"/>
      <c r="O23" s="11">
        <v>13539204.4</v>
      </c>
      <c r="P23" s="11">
        <v>13539204.4</v>
      </c>
      <c r="Q23" s="11">
        <v>0</v>
      </c>
      <c r="R23" s="11">
        <v>0</v>
      </c>
      <c r="S23" s="11">
        <v>1327092.55</v>
      </c>
      <c r="T23" s="11">
        <v>1327092.55</v>
      </c>
      <c r="U23" s="11">
        <v>6871301.4699999997</v>
      </c>
      <c r="V23" s="11"/>
      <c r="W23" s="11">
        <v>31666430.77</v>
      </c>
      <c r="X23" s="11">
        <v>15703510.59</v>
      </c>
      <c r="Y23" s="11">
        <v>2147147.36</v>
      </c>
      <c r="Z23" s="11">
        <v>1111503.82</v>
      </c>
      <c r="AA23" s="11">
        <v>9352386.0800000001</v>
      </c>
      <c r="AB23" s="11">
        <v>3871520.18</v>
      </c>
      <c r="AC23" s="11">
        <v>504214.18</v>
      </c>
      <c r="AD23" s="11">
        <v>499866.49</v>
      </c>
      <c r="AE23" s="11">
        <v>0</v>
      </c>
      <c r="AF23" s="11">
        <v>0</v>
      </c>
      <c r="AG23" s="11">
        <v>2318766.37</v>
      </c>
      <c r="AH23" s="11">
        <v>55341.72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5182.25</v>
      </c>
      <c r="AR23" s="11">
        <v>4175.3599999999997</v>
      </c>
      <c r="AS23" s="11">
        <v>80.760000000000005</v>
      </c>
      <c r="AT23" s="11">
        <v>0</v>
      </c>
      <c r="AU23" s="11">
        <v>78637.61</v>
      </c>
      <c r="AV23" s="11">
        <v>69541.58</v>
      </c>
      <c r="AW23" s="11">
        <v>255449.15</v>
      </c>
      <c r="AX23" s="11">
        <v>255124.23</v>
      </c>
      <c r="AY23" s="12">
        <v>104861.25</v>
      </c>
      <c r="AZ23" s="12">
        <v>53503.040000000001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v>14766725.01</v>
      </c>
      <c r="BH23" s="11">
        <v>5920576.4199999999</v>
      </c>
      <c r="BI23" s="12">
        <v>15704.64</v>
      </c>
      <c r="BJ23" s="12">
        <v>9.7799999999999994</v>
      </c>
      <c r="BK23" s="12">
        <v>174124.73</v>
      </c>
      <c r="BL23" s="12">
        <v>29599.439999999999</v>
      </c>
      <c r="BM23" s="12">
        <v>0</v>
      </c>
      <c r="BN23" s="12">
        <v>0</v>
      </c>
      <c r="BO23" s="12">
        <v>0</v>
      </c>
      <c r="BP23" s="12">
        <v>0</v>
      </c>
      <c r="BQ23" s="12">
        <v>1539050.56</v>
      </c>
      <c r="BR23" s="12">
        <v>1402154.96</v>
      </c>
      <c r="BS23" s="12">
        <v>132489.46</v>
      </c>
      <c r="BT23" s="12">
        <v>0</v>
      </c>
      <c r="BU23" s="12">
        <v>0</v>
      </c>
      <c r="BV23" s="12">
        <v>0</v>
      </c>
      <c r="BW23" s="12">
        <v>254800.07</v>
      </c>
      <c r="BX23" s="12">
        <v>254799.68</v>
      </c>
      <c r="BY23" s="12">
        <v>372382.91</v>
      </c>
      <c r="BZ23" s="12">
        <v>121081.48</v>
      </c>
      <c r="CA23" s="11">
        <v>2488552.36</v>
      </c>
      <c r="CB23" s="11">
        <v>1807645.34</v>
      </c>
      <c r="CC23" s="11">
        <v>12278172.65</v>
      </c>
      <c r="CD23" s="11">
        <v>4112931.08</v>
      </c>
      <c r="CE23" s="13">
        <f t="shared" si="1"/>
        <v>2.5790833597701526</v>
      </c>
      <c r="CF23" s="13">
        <f t="shared" si="0"/>
        <v>3.8180825996238186</v>
      </c>
      <c r="CG23" s="14"/>
      <c r="CH23" s="41"/>
      <c r="CI23" s="41"/>
      <c r="CJ23" s="41"/>
      <c r="CK23" s="41"/>
      <c r="CL23" s="44"/>
      <c r="CM23" s="44"/>
    </row>
    <row r="24" spans="1:91" s="1" customFormat="1" x14ac:dyDescent="0.25">
      <c r="A24" s="9">
        <v>15</v>
      </c>
      <c r="B24" s="10">
        <v>45342</v>
      </c>
      <c r="C24" s="11">
        <v>1529739.61</v>
      </c>
      <c r="D24" s="11">
        <v>792220.36</v>
      </c>
      <c r="E24" s="11">
        <v>10550582.75</v>
      </c>
      <c r="F24" s="11"/>
      <c r="G24" s="11">
        <v>8032083.1200000001</v>
      </c>
      <c r="H24" s="11">
        <v>0</v>
      </c>
      <c r="I24" s="11">
        <v>0</v>
      </c>
      <c r="J24" s="11"/>
      <c r="K24" s="11">
        <v>4138000</v>
      </c>
      <c r="L24" s="11"/>
      <c r="M24" s="11">
        <v>0</v>
      </c>
      <c r="N24" s="11"/>
      <c r="O24" s="11">
        <v>13558781.199999999</v>
      </c>
      <c r="P24" s="11">
        <v>13558781.199999999</v>
      </c>
      <c r="Q24" s="11">
        <v>0</v>
      </c>
      <c r="R24" s="11">
        <v>0</v>
      </c>
      <c r="S24" s="11">
        <v>1736447.47</v>
      </c>
      <c r="T24" s="11">
        <v>1736447.47</v>
      </c>
      <c r="U24" s="11">
        <v>6871301.4699999997</v>
      </c>
      <c r="V24" s="11"/>
      <c r="W24" s="11">
        <v>32674332.670000002</v>
      </c>
      <c r="X24" s="11">
        <v>16087449.029999999</v>
      </c>
      <c r="Y24" s="11">
        <v>2114528.34</v>
      </c>
      <c r="Z24" s="11">
        <v>1101204.56</v>
      </c>
      <c r="AA24" s="11">
        <v>9588672.1300000008</v>
      </c>
      <c r="AB24" s="11">
        <v>3854955.91</v>
      </c>
      <c r="AC24" s="11">
        <v>631769.77</v>
      </c>
      <c r="AD24" s="11">
        <v>627430.57999999996</v>
      </c>
      <c r="AE24" s="11">
        <v>0</v>
      </c>
      <c r="AF24" s="11">
        <v>0</v>
      </c>
      <c r="AG24" s="11">
        <v>2330931.15</v>
      </c>
      <c r="AH24" s="11">
        <v>53235.54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4883.04</v>
      </c>
      <c r="AR24" s="11">
        <v>4176.91</v>
      </c>
      <c r="AS24" s="11">
        <v>80.760000000000005</v>
      </c>
      <c r="AT24" s="11">
        <v>0</v>
      </c>
      <c r="AU24" s="11">
        <v>81126.89</v>
      </c>
      <c r="AV24" s="11">
        <v>69509.149999999994</v>
      </c>
      <c r="AW24" s="11">
        <v>416841.78</v>
      </c>
      <c r="AX24" s="11">
        <v>358448.12</v>
      </c>
      <c r="AY24" s="12">
        <v>191832.82</v>
      </c>
      <c r="AZ24" s="12">
        <v>104945.67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v>15360666.689999999</v>
      </c>
      <c r="BH24" s="11">
        <v>6173906.4299999997</v>
      </c>
      <c r="BI24" s="12">
        <v>16259.57</v>
      </c>
      <c r="BJ24" s="12">
        <v>9.7899999999999991</v>
      </c>
      <c r="BK24" s="12">
        <v>187046.39999999999</v>
      </c>
      <c r="BL24" s="12">
        <v>29022.83</v>
      </c>
      <c r="BM24" s="12">
        <v>0</v>
      </c>
      <c r="BN24" s="12">
        <v>0</v>
      </c>
      <c r="BO24" s="12">
        <v>0</v>
      </c>
      <c r="BP24" s="12">
        <v>0</v>
      </c>
      <c r="BQ24" s="12">
        <v>1086908.8500000001</v>
      </c>
      <c r="BR24" s="12">
        <v>1079276.3899999999</v>
      </c>
      <c r="BS24" s="12">
        <v>132489.46</v>
      </c>
      <c r="BT24" s="12">
        <v>0</v>
      </c>
      <c r="BU24" s="12">
        <v>0</v>
      </c>
      <c r="BV24" s="12">
        <v>0</v>
      </c>
      <c r="BW24" s="12">
        <v>415771</v>
      </c>
      <c r="BX24" s="12">
        <v>377056.28</v>
      </c>
      <c r="BY24" s="12">
        <v>573317.87</v>
      </c>
      <c r="BZ24" s="12">
        <v>166081.32</v>
      </c>
      <c r="CA24" s="11">
        <v>2411793.14</v>
      </c>
      <c r="CB24" s="11">
        <v>1651446.61</v>
      </c>
      <c r="CC24" s="11">
        <v>12948873.550000001</v>
      </c>
      <c r="CD24" s="11">
        <v>4522459.83</v>
      </c>
      <c r="CE24" s="13">
        <f t="shared" si="1"/>
        <v>2.5233339829780022</v>
      </c>
      <c r="CF24" s="13">
        <f t="shared" si="0"/>
        <v>3.5572342562963128</v>
      </c>
      <c r="CG24" s="15"/>
      <c r="CH24" s="41"/>
      <c r="CI24" s="41"/>
      <c r="CJ24" s="41"/>
      <c r="CK24" s="41"/>
      <c r="CL24" s="44"/>
      <c r="CM24" s="44"/>
    </row>
    <row r="25" spans="1:91" s="1" customFormat="1" x14ac:dyDescent="0.25">
      <c r="A25" s="9">
        <v>16</v>
      </c>
      <c r="B25" s="10">
        <v>45343</v>
      </c>
      <c r="C25" s="11">
        <v>1477844.62</v>
      </c>
      <c r="D25" s="11">
        <v>757726.48</v>
      </c>
      <c r="E25" s="11">
        <v>10443152.27</v>
      </c>
      <c r="F25" s="11"/>
      <c r="G25" s="11">
        <v>8042532.1799999997</v>
      </c>
      <c r="H25" s="11">
        <v>0</v>
      </c>
      <c r="I25" s="11">
        <v>0</v>
      </c>
      <c r="J25" s="11"/>
      <c r="K25" s="11">
        <v>4138000</v>
      </c>
      <c r="L25" s="11"/>
      <c r="M25" s="11">
        <v>0</v>
      </c>
      <c r="N25" s="11"/>
      <c r="O25" s="11">
        <v>13671836.4</v>
      </c>
      <c r="P25" s="11">
        <v>13671836.4</v>
      </c>
      <c r="Q25" s="11">
        <v>0</v>
      </c>
      <c r="R25" s="11">
        <v>0</v>
      </c>
      <c r="S25" s="11">
        <v>1350983.38</v>
      </c>
      <c r="T25" s="11">
        <v>1350983.38</v>
      </c>
      <c r="U25" s="11">
        <v>6871301.4699999997</v>
      </c>
      <c r="V25" s="11"/>
      <c r="W25" s="11">
        <v>32253047.370000001</v>
      </c>
      <c r="X25" s="11">
        <v>15780546.25</v>
      </c>
      <c r="Y25" s="11">
        <v>2121574.77</v>
      </c>
      <c r="Z25" s="11">
        <v>1109327.04</v>
      </c>
      <c r="AA25" s="11">
        <v>9542477.9299999997</v>
      </c>
      <c r="AB25" s="11">
        <v>3887722.22</v>
      </c>
      <c r="AC25" s="11">
        <v>459031.1</v>
      </c>
      <c r="AD25" s="11">
        <v>454526.31</v>
      </c>
      <c r="AE25" s="11">
        <v>4.5</v>
      </c>
      <c r="AF25" s="11">
        <v>0</v>
      </c>
      <c r="AG25" s="11">
        <v>2614769.4</v>
      </c>
      <c r="AH25" s="11">
        <v>53521.72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4917.45</v>
      </c>
      <c r="AR25" s="11">
        <v>4211.32</v>
      </c>
      <c r="AS25" s="11">
        <v>80.760000000000005</v>
      </c>
      <c r="AT25" s="11">
        <v>0</v>
      </c>
      <c r="AU25" s="11">
        <v>79311.92</v>
      </c>
      <c r="AV25" s="11">
        <v>70214.41</v>
      </c>
      <c r="AW25" s="11">
        <v>151808.85</v>
      </c>
      <c r="AX25" s="11">
        <v>151693.98000000001</v>
      </c>
      <c r="AY25" s="12">
        <v>201960.3</v>
      </c>
      <c r="AZ25" s="12">
        <v>40843.360000000001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v>15175936.98</v>
      </c>
      <c r="BH25" s="11">
        <v>5772060.3399999999</v>
      </c>
      <c r="BI25" s="12">
        <v>16222.53</v>
      </c>
      <c r="BJ25" s="12">
        <v>10.43</v>
      </c>
      <c r="BK25" s="12">
        <v>190096.72</v>
      </c>
      <c r="BL25" s="12">
        <v>25758.080000000002</v>
      </c>
      <c r="BM25" s="12">
        <v>0</v>
      </c>
      <c r="BN25" s="12">
        <v>0</v>
      </c>
      <c r="BO25" s="12">
        <v>0</v>
      </c>
      <c r="BP25" s="12">
        <v>0</v>
      </c>
      <c r="BQ25" s="12">
        <v>942798.43</v>
      </c>
      <c r="BR25" s="12">
        <v>933669.43</v>
      </c>
      <c r="BS25" s="12">
        <v>132489.46</v>
      </c>
      <c r="BT25" s="12">
        <v>0</v>
      </c>
      <c r="BU25" s="12">
        <v>0</v>
      </c>
      <c r="BV25" s="12">
        <v>0</v>
      </c>
      <c r="BW25" s="12">
        <v>151783.79</v>
      </c>
      <c r="BX25" s="12">
        <v>151681.45000000001</v>
      </c>
      <c r="BY25" s="12">
        <v>897611.42</v>
      </c>
      <c r="BZ25" s="12">
        <v>545019.48</v>
      </c>
      <c r="CA25" s="11">
        <v>2331002.34</v>
      </c>
      <c r="CB25" s="11">
        <v>1656138.88</v>
      </c>
      <c r="CC25" s="11">
        <v>12844934.65</v>
      </c>
      <c r="CD25" s="11">
        <v>4115921.46</v>
      </c>
      <c r="CE25" s="13">
        <f t="shared" si="1"/>
        <v>2.5109545707186607</v>
      </c>
      <c r="CF25" s="13">
        <f t="shared" si="0"/>
        <v>3.8340251152411446</v>
      </c>
      <c r="CG25" s="15"/>
      <c r="CH25" s="41"/>
      <c r="CI25" s="41"/>
      <c r="CJ25" s="41"/>
      <c r="CK25" s="41"/>
      <c r="CL25" s="44"/>
      <c r="CM25" s="44"/>
    </row>
    <row r="26" spans="1:91" s="1" customFormat="1" x14ac:dyDescent="0.25">
      <c r="A26" s="9">
        <v>17</v>
      </c>
      <c r="B26" s="10">
        <v>45344</v>
      </c>
      <c r="C26" s="11">
        <v>1440359.61</v>
      </c>
      <c r="D26" s="11">
        <v>728500.52</v>
      </c>
      <c r="E26" s="11">
        <v>10245124.23</v>
      </c>
      <c r="F26" s="11"/>
      <c r="G26" s="11">
        <v>8046296.5599999996</v>
      </c>
      <c r="H26" s="11">
        <v>0</v>
      </c>
      <c r="I26" s="11">
        <v>0</v>
      </c>
      <c r="J26" s="11"/>
      <c r="K26" s="11">
        <v>4138000</v>
      </c>
      <c r="L26" s="11"/>
      <c r="M26" s="11">
        <v>0</v>
      </c>
      <c r="N26" s="11"/>
      <c r="O26" s="11">
        <v>12712803.300000001</v>
      </c>
      <c r="P26" s="11">
        <v>12712803.300000001</v>
      </c>
      <c r="Q26" s="11">
        <v>0</v>
      </c>
      <c r="R26" s="11">
        <v>0</v>
      </c>
      <c r="S26" s="11">
        <v>2353018.91</v>
      </c>
      <c r="T26" s="11">
        <v>2353018.91</v>
      </c>
      <c r="U26" s="11">
        <v>6871301.4699999997</v>
      </c>
      <c r="V26" s="11"/>
      <c r="W26" s="11">
        <v>32064301.140000001</v>
      </c>
      <c r="X26" s="11">
        <v>15794322.73</v>
      </c>
      <c r="Y26" s="11">
        <v>2113008.67</v>
      </c>
      <c r="Z26" s="11">
        <v>1114207.32</v>
      </c>
      <c r="AA26" s="11">
        <v>9516918.0099999998</v>
      </c>
      <c r="AB26" s="11">
        <v>3905622.65</v>
      </c>
      <c r="AC26" s="11">
        <v>408697.07</v>
      </c>
      <c r="AD26" s="11">
        <v>404151.28</v>
      </c>
      <c r="AE26" s="11">
        <v>0</v>
      </c>
      <c r="AF26" s="11">
        <v>0</v>
      </c>
      <c r="AG26" s="11">
        <v>2601410.77</v>
      </c>
      <c r="AH26" s="11">
        <v>57120.66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4628.45</v>
      </c>
      <c r="AR26" s="11">
        <v>4232.32</v>
      </c>
      <c r="AS26" s="11">
        <v>68.37</v>
      </c>
      <c r="AT26" s="11">
        <v>0</v>
      </c>
      <c r="AU26" s="11">
        <v>79818.17</v>
      </c>
      <c r="AV26" s="11">
        <v>70452.11</v>
      </c>
      <c r="AW26" s="11">
        <v>127879.16</v>
      </c>
      <c r="AX26" s="11">
        <v>127806.82</v>
      </c>
      <c r="AY26" s="12">
        <v>113316.63</v>
      </c>
      <c r="AZ26" s="12">
        <v>43173.81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v>14965745.310000001</v>
      </c>
      <c r="BH26" s="11">
        <v>5726766.9699999997</v>
      </c>
      <c r="BI26" s="12">
        <v>16309.3</v>
      </c>
      <c r="BJ26" s="12">
        <v>10.49</v>
      </c>
      <c r="BK26" s="12">
        <v>175474.91</v>
      </c>
      <c r="BL26" s="12">
        <v>25538.99</v>
      </c>
      <c r="BM26" s="12">
        <v>0</v>
      </c>
      <c r="BN26" s="12">
        <v>0</v>
      </c>
      <c r="BO26" s="12">
        <v>0</v>
      </c>
      <c r="BP26" s="12">
        <v>0</v>
      </c>
      <c r="BQ26" s="12">
        <v>930757.16</v>
      </c>
      <c r="BR26" s="12">
        <v>921888.45</v>
      </c>
      <c r="BS26" s="12">
        <v>132489.46</v>
      </c>
      <c r="BT26" s="12">
        <v>0</v>
      </c>
      <c r="BU26" s="12">
        <v>0</v>
      </c>
      <c r="BV26" s="12">
        <v>0</v>
      </c>
      <c r="BW26" s="12">
        <v>127821.59</v>
      </c>
      <c r="BX26" s="12">
        <v>127778.04</v>
      </c>
      <c r="BY26" s="12">
        <v>746898.03</v>
      </c>
      <c r="BZ26" s="12">
        <v>540630.75</v>
      </c>
      <c r="CA26" s="11">
        <v>2129750.4500000002</v>
      </c>
      <c r="CB26" s="11">
        <v>1615846.71</v>
      </c>
      <c r="CC26" s="11">
        <v>12835994.859999999</v>
      </c>
      <c r="CD26" s="11">
        <v>4110920.25</v>
      </c>
      <c r="CE26" s="13">
        <f t="shared" si="1"/>
        <v>2.4979989077371756</v>
      </c>
      <c r="CF26" s="13">
        <f t="shared" si="0"/>
        <v>3.842040655009058</v>
      </c>
      <c r="CG26" s="15"/>
      <c r="CH26" s="41"/>
      <c r="CI26" s="41"/>
      <c r="CJ26" s="41"/>
      <c r="CK26" s="41"/>
      <c r="CL26" s="44"/>
      <c r="CM26" s="44"/>
    </row>
    <row r="27" spans="1:91" s="16" customFormat="1" x14ac:dyDescent="0.25">
      <c r="A27" s="9">
        <v>18</v>
      </c>
      <c r="B27" s="10">
        <v>45345</v>
      </c>
      <c r="C27" s="11">
        <v>1817592.9</v>
      </c>
      <c r="D27" s="11">
        <v>1105519.96</v>
      </c>
      <c r="E27" s="11">
        <v>9933382.6999999993</v>
      </c>
      <c r="F27" s="11"/>
      <c r="G27" s="11">
        <v>8050071.0700000003</v>
      </c>
      <c r="H27" s="11">
        <v>0</v>
      </c>
      <c r="I27" s="11">
        <v>0</v>
      </c>
      <c r="J27" s="11"/>
      <c r="K27" s="11">
        <v>4138000</v>
      </c>
      <c r="L27" s="11"/>
      <c r="M27" s="11">
        <v>0</v>
      </c>
      <c r="N27" s="11"/>
      <c r="O27" s="11">
        <v>12763531.9</v>
      </c>
      <c r="P27" s="11">
        <v>12763531.9</v>
      </c>
      <c r="Q27" s="11">
        <v>0</v>
      </c>
      <c r="R27" s="11">
        <v>0</v>
      </c>
      <c r="S27" s="11">
        <v>2720721.54</v>
      </c>
      <c r="T27" s="11">
        <v>2720721.54</v>
      </c>
      <c r="U27" s="11">
        <v>6871301.4699999997</v>
      </c>
      <c r="V27" s="11"/>
      <c r="W27" s="11">
        <v>32551998.629999999</v>
      </c>
      <c r="X27" s="11">
        <v>16589773.4</v>
      </c>
      <c r="Y27" s="11">
        <v>2122256.61</v>
      </c>
      <c r="Z27" s="11">
        <v>1117905.69</v>
      </c>
      <c r="AA27" s="11">
        <v>9369241.5500000007</v>
      </c>
      <c r="AB27" s="11">
        <v>3891239.25</v>
      </c>
      <c r="AC27" s="11">
        <v>766152.2</v>
      </c>
      <c r="AD27" s="11">
        <v>761579.08</v>
      </c>
      <c r="AE27" s="11">
        <v>0</v>
      </c>
      <c r="AF27" s="11">
        <v>0</v>
      </c>
      <c r="AG27" s="11">
        <v>2556408.63</v>
      </c>
      <c r="AH27" s="11">
        <v>57341.34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4644.74</v>
      </c>
      <c r="AR27" s="11">
        <v>4248.6099999999997</v>
      </c>
      <c r="AS27" s="11">
        <v>68.37</v>
      </c>
      <c r="AT27" s="11">
        <v>0</v>
      </c>
      <c r="AU27" s="11">
        <v>83797.59</v>
      </c>
      <c r="AV27" s="11">
        <v>70769.22</v>
      </c>
      <c r="AW27" s="11">
        <v>119155.64</v>
      </c>
      <c r="AX27" s="11">
        <v>118953.7</v>
      </c>
      <c r="AY27" s="12">
        <v>95833.39</v>
      </c>
      <c r="AZ27" s="12">
        <v>30609.43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v>15117558.720000001</v>
      </c>
      <c r="BH27" s="11">
        <v>6052646.3200000003</v>
      </c>
      <c r="BI27" s="12">
        <v>15664.81</v>
      </c>
      <c r="BJ27" s="12">
        <v>10.53</v>
      </c>
      <c r="BK27" s="12">
        <v>174185.64</v>
      </c>
      <c r="BL27" s="12">
        <v>25524.71</v>
      </c>
      <c r="BM27" s="12">
        <v>0</v>
      </c>
      <c r="BN27" s="12">
        <v>0</v>
      </c>
      <c r="BO27" s="12">
        <v>0</v>
      </c>
      <c r="BP27" s="12">
        <v>0</v>
      </c>
      <c r="BQ27" s="12">
        <v>965389.34</v>
      </c>
      <c r="BR27" s="12">
        <v>955585.7</v>
      </c>
      <c r="BS27" s="12">
        <v>132489.46</v>
      </c>
      <c r="BT27" s="12">
        <v>0</v>
      </c>
      <c r="BU27" s="12">
        <v>0</v>
      </c>
      <c r="BV27" s="12">
        <v>0</v>
      </c>
      <c r="BW27" s="12">
        <v>119168.83</v>
      </c>
      <c r="BX27" s="12">
        <v>118960.29</v>
      </c>
      <c r="BY27" s="12">
        <v>336037.21</v>
      </c>
      <c r="BZ27" s="12">
        <v>117330.17</v>
      </c>
      <c r="CA27" s="11">
        <v>1742935.28</v>
      </c>
      <c r="CB27" s="11">
        <v>1217411.3999999999</v>
      </c>
      <c r="CC27" s="11">
        <v>13374623.439999999</v>
      </c>
      <c r="CD27" s="11">
        <v>4835234.92</v>
      </c>
      <c r="CE27" s="13">
        <f t="shared" si="1"/>
        <v>2.433862813112591</v>
      </c>
      <c r="CF27" s="13">
        <f t="shared" si="0"/>
        <v>3.4310170393954715</v>
      </c>
      <c r="CG27" s="15"/>
      <c r="CH27" s="42"/>
      <c r="CI27" s="41"/>
      <c r="CJ27" s="41"/>
      <c r="CK27" s="41"/>
      <c r="CL27" s="44"/>
      <c r="CM27" s="44"/>
    </row>
    <row r="28" spans="1:91" s="16" customFormat="1" x14ac:dyDescent="0.25">
      <c r="A28" s="9">
        <v>19</v>
      </c>
      <c r="B28" s="10">
        <v>45346</v>
      </c>
      <c r="C28" s="11">
        <v>1804653.36</v>
      </c>
      <c r="D28" s="11">
        <v>1058224.48</v>
      </c>
      <c r="E28" s="11">
        <v>2085439.85</v>
      </c>
      <c r="F28" s="11"/>
      <c r="G28" s="11">
        <v>8053835.4500000002</v>
      </c>
      <c r="H28" s="11">
        <v>0</v>
      </c>
      <c r="I28" s="11">
        <v>0</v>
      </c>
      <c r="J28" s="11"/>
      <c r="K28" s="11">
        <v>11758000</v>
      </c>
      <c r="L28" s="11"/>
      <c r="M28" s="11">
        <v>0</v>
      </c>
      <c r="N28" s="11"/>
      <c r="O28" s="11">
        <v>12731173</v>
      </c>
      <c r="P28" s="11">
        <v>12731173</v>
      </c>
      <c r="Q28" s="11">
        <v>0</v>
      </c>
      <c r="R28" s="11">
        <v>0</v>
      </c>
      <c r="S28" s="11">
        <v>2677998.52</v>
      </c>
      <c r="T28" s="11">
        <v>2677998.52</v>
      </c>
      <c r="U28" s="11">
        <v>6871301.4699999997</v>
      </c>
      <c r="V28" s="11"/>
      <c r="W28" s="11">
        <v>32239798.699999999</v>
      </c>
      <c r="X28" s="11">
        <v>16467396</v>
      </c>
      <c r="Y28" s="11">
        <v>2116114.13</v>
      </c>
      <c r="Z28" s="11">
        <v>1115409.45</v>
      </c>
      <c r="AA28" s="11">
        <v>9344981.8900000006</v>
      </c>
      <c r="AB28" s="11">
        <v>3890275.98</v>
      </c>
      <c r="AC28" s="11">
        <v>620784.59</v>
      </c>
      <c r="AD28" s="11">
        <v>616230.17000000004</v>
      </c>
      <c r="AE28" s="11">
        <v>0</v>
      </c>
      <c r="AF28" s="11">
        <v>0</v>
      </c>
      <c r="AG28" s="11">
        <v>2537066.2000000002</v>
      </c>
      <c r="AH28" s="11">
        <v>52878.8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4628.97</v>
      </c>
      <c r="AR28" s="11">
        <v>4232.83</v>
      </c>
      <c r="AS28" s="11">
        <v>0</v>
      </c>
      <c r="AT28" s="11">
        <v>0</v>
      </c>
      <c r="AU28" s="11">
        <v>87439.27</v>
      </c>
      <c r="AV28" s="11">
        <v>70744.759999999995</v>
      </c>
      <c r="AW28" s="11">
        <v>185085.28</v>
      </c>
      <c r="AX28" s="11">
        <v>185046.38</v>
      </c>
      <c r="AY28" s="12">
        <v>108564.58</v>
      </c>
      <c r="AZ28" s="12">
        <v>41657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v>15004664.91</v>
      </c>
      <c r="BH28" s="11">
        <v>5976475.3799999999</v>
      </c>
      <c r="BI28" s="12">
        <v>15083.57</v>
      </c>
      <c r="BJ28" s="12">
        <v>10.5</v>
      </c>
      <c r="BK28" s="12">
        <v>165767.91</v>
      </c>
      <c r="BL28" s="12">
        <v>23391.17</v>
      </c>
      <c r="BM28" s="12">
        <v>0</v>
      </c>
      <c r="BN28" s="12">
        <v>0</v>
      </c>
      <c r="BO28" s="12">
        <v>0</v>
      </c>
      <c r="BP28" s="12">
        <v>0</v>
      </c>
      <c r="BQ28" s="12">
        <v>1040469.07</v>
      </c>
      <c r="BR28" s="12">
        <v>920897.98</v>
      </c>
      <c r="BS28" s="12">
        <v>132489.46</v>
      </c>
      <c r="BT28" s="12">
        <v>0</v>
      </c>
      <c r="BU28" s="12">
        <v>0</v>
      </c>
      <c r="BV28" s="12">
        <v>0</v>
      </c>
      <c r="BW28" s="12">
        <v>185561.88</v>
      </c>
      <c r="BX28" s="12">
        <v>185284.68</v>
      </c>
      <c r="BY28" s="12">
        <v>318148.15000000002</v>
      </c>
      <c r="BZ28" s="12">
        <v>85107.7</v>
      </c>
      <c r="CA28" s="11">
        <v>1857520.04</v>
      </c>
      <c r="CB28" s="11">
        <v>1214692.03</v>
      </c>
      <c r="CC28" s="11">
        <v>13147144.869999999</v>
      </c>
      <c r="CD28" s="11">
        <v>4761783.34</v>
      </c>
      <c r="CE28" s="13">
        <f t="shared" si="1"/>
        <v>2.4522281467793698</v>
      </c>
      <c r="CF28" s="13">
        <f t="shared" si="0"/>
        <v>3.4582413403126404</v>
      </c>
      <c r="CG28" s="15"/>
      <c r="CH28" s="42"/>
      <c r="CI28" s="41"/>
      <c r="CJ28" s="41"/>
      <c r="CK28" s="41"/>
      <c r="CL28" s="44"/>
      <c r="CM28" s="44"/>
    </row>
    <row r="29" spans="1:91" s="16" customFormat="1" x14ac:dyDescent="0.25">
      <c r="A29" s="9">
        <v>20</v>
      </c>
      <c r="B29" s="10">
        <v>45349</v>
      </c>
      <c r="C29" s="11">
        <v>1746664.6</v>
      </c>
      <c r="D29" s="11">
        <v>989048.36</v>
      </c>
      <c r="E29" s="11">
        <v>2235969.9700000002</v>
      </c>
      <c r="F29" s="11"/>
      <c r="G29" s="11">
        <v>8065137.6699999999</v>
      </c>
      <c r="H29" s="11">
        <v>0</v>
      </c>
      <c r="I29" s="11">
        <v>0</v>
      </c>
      <c r="J29" s="11"/>
      <c r="K29" s="11">
        <v>11758000</v>
      </c>
      <c r="L29" s="11"/>
      <c r="M29" s="11">
        <v>0</v>
      </c>
      <c r="N29" s="11"/>
      <c r="O29" s="11">
        <v>12686461.4</v>
      </c>
      <c r="P29" s="11">
        <v>12686461.4</v>
      </c>
      <c r="Q29" s="11">
        <v>0</v>
      </c>
      <c r="R29" s="11">
        <v>0</v>
      </c>
      <c r="S29" s="11">
        <v>2577173.14</v>
      </c>
      <c r="T29" s="11">
        <v>2577173.14</v>
      </c>
      <c r="U29" s="11">
        <v>6871301.4699999997</v>
      </c>
      <c r="V29" s="11"/>
      <c r="W29" s="11">
        <v>32198105.309999999</v>
      </c>
      <c r="X29" s="11">
        <v>16252682.9</v>
      </c>
      <c r="Y29" s="11">
        <v>2114808.5499999998</v>
      </c>
      <c r="Z29" s="11">
        <v>1121811.47</v>
      </c>
      <c r="AA29" s="11">
        <v>9453055.1199999992</v>
      </c>
      <c r="AB29" s="11">
        <v>3899943.94</v>
      </c>
      <c r="AC29" s="11">
        <v>399087.72</v>
      </c>
      <c r="AD29" s="11">
        <v>394548.78</v>
      </c>
      <c r="AE29" s="11">
        <v>0</v>
      </c>
      <c r="AF29" s="11">
        <v>0</v>
      </c>
      <c r="AG29" s="11">
        <v>2599084.63</v>
      </c>
      <c r="AH29" s="11">
        <v>70649.929999999993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4614.93</v>
      </c>
      <c r="AR29" s="11">
        <v>4218.8</v>
      </c>
      <c r="AS29" s="11">
        <v>0</v>
      </c>
      <c r="AT29" s="11">
        <v>0</v>
      </c>
      <c r="AU29" s="11">
        <v>85814.95</v>
      </c>
      <c r="AV29" s="11">
        <v>70290.399999999994</v>
      </c>
      <c r="AW29" s="11">
        <v>177715.51</v>
      </c>
      <c r="AX29" s="11">
        <v>177658.11</v>
      </c>
      <c r="AY29" s="12">
        <v>129334.49</v>
      </c>
      <c r="AZ29" s="12">
        <v>42632.51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v>14963515.890000001</v>
      </c>
      <c r="BH29" s="11">
        <v>5781753.9500000002</v>
      </c>
      <c r="BI29" s="12">
        <v>15499.51</v>
      </c>
      <c r="BJ29" s="12">
        <v>10.47</v>
      </c>
      <c r="BK29" s="12">
        <v>164276.03</v>
      </c>
      <c r="BL29" s="12">
        <v>23632.39</v>
      </c>
      <c r="BM29" s="12">
        <v>0</v>
      </c>
      <c r="BN29" s="12">
        <v>0</v>
      </c>
      <c r="BO29" s="12">
        <v>0</v>
      </c>
      <c r="BP29" s="12">
        <v>0</v>
      </c>
      <c r="BQ29" s="12">
        <v>926029.54</v>
      </c>
      <c r="BR29" s="12">
        <v>918397.08</v>
      </c>
      <c r="BS29" s="12">
        <v>132489.46</v>
      </c>
      <c r="BT29" s="12">
        <v>0</v>
      </c>
      <c r="BU29" s="12">
        <v>0</v>
      </c>
      <c r="BV29" s="12">
        <v>0</v>
      </c>
      <c r="BW29" s="12">
        <v>177895.11</v>
      </c>
      <c r="BX29" s="12">
        <v>177747.91</v>
      </c>
      <c r="BY29" s="12">
        <v>474213.96</v>
      </c>
      <c r="BZ29" s="12">
        <v>118086.48</v>
      </c>
      <c r="CA29" s="11">
        <v>1890403.6</v>
      </c>
      <c r="CB29" s="11">
        <v>1237874.32</v>
      </c>
      <c r="CC29" s="11">
        <v>13073112.300000001</v>
      </c>
      <c r="CD29" s="11">
        <v>4543879.63</v>
      </c>
      <c r="CE29" s="13">
        <f t="shared" si="1"/>
        <v>2.4629257801143494</v>
      </c>
      <c r="CF29" s="13">
        <f t="shared" si="0"/>
        <v>3.5768295429075883</v>
      </c>
      <c r="CG29" s="17"/>
      <c r="CH29" s="42"/>
      <c r="CI29" s="41"/>
      <c r="CJ29" s="41"/>
      <c r="CK29" s="41"/>
      <c r="CL29" s="44"/>
      <c r="CM29" s="44"/>
    </row>
    <row r="30" spans="1:91" s="16" customFormat="1" x14ac:dyDescent="0.25">
      <c r="A30" s="9">
        <v>21</v>
      </c>
      <c r="B30" s="10">
        <v>45350</v>
      </c>
      <c r="C30" s="11">
        <v>1682727.15</v>
      </c>
      <c r="D30" s="11">
        <v>958185.96</v>
      </c>
      <c r="E30" s="11">
        <v>2152096.4500000002</v>
      </c>
      <c r="F30" s="11"/>
      <c r="G30" s="11">
        <v>8069002.8300000001</v>
      </c>
      <c r="H30" s="11">
        <v>0</v>
      </c>
      <c r="I30" s="11">
        <v>0</v>
      </c>
      <c r="J30" s="11"/>
      <c r="K30" s="11">
        <v>11758000</v>
      </c>
      <c r="L30" s="11"/>
      <c r="M30" s="11">
        <v>0</v>
      </c>
      <c r="N30" s="11"/>
      <c r="O30" s="11">
        <v>12685963.5</v>
      </c>
      <c r="P30" s="11">
        <v>12685963.5</v>
      </c>
      <c r="Q30" s="11">
        <v>0</v>
      </c>
      <c r="R30" s="11">
        <v>0</v>
      </c>
      <c r="S30" s="11">
        <v>2381753.64</v>
      </c>
      <c r="T30" s="11">
        <v>2381753.64</v>
      </c>
      <c r="U30" s="11">
        <v>6871301.4699999997</v>
      </c>
      <c r="V30" s="11"/>
      <c r="W30" s="11">
        <v>31858242.109999999</v>
      </c>
      <c r="X30" s="11">
        <v>16025903.1</v>
      </c>
      <c r="Y30" s="11">
        <v>2103250.91</v>
      </c>
      <c r="Z30" s="11">
        <v>1122129.9199999999</v>
      </c>
      <c r="AA30" s="11">
        <v>9442400.7300000004</v>
      </c>
      <c r="AB30" s="11">
        <v>3927721.48</v>
      </c>
      <c r="AC30" s="11">
        <v>509743.98</v>
      </c>
      <c r="AD30" s="11">
        <v>505122.95</v>
      </c>
      <c r="AE30" s="11">
        <v>0</v>
      </c>
      <c r="AF30" s="11">
        <v>0</v>
      </c>
      <c r="AG30" s="11">
        <v>2631601.7200000002</v>
      </c>
      <c r="AH30" s="11">
        <v>61658.59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4613.1099999999997</v>
      </c>
      <c r="AR30" s="11">
        <v>4216.97</v>
      </c>
      <c r="AS30" s="11">
        <v>0</v>
      </c>
      <c r="AT30" s="11">
        <v>0</v>
      </c>
      <c r="AU30" s="11">
        <v>89449.78</v>
      </c>
      <c r="AV30" s="11">
        <v>70414.460000000006</v>
      </c>
      <c r="AW30" s="11">
        <v>174923.78</v>
      </c>
      <c r="AX30" s="11">
        <v>174890.5</v>
      </c>
      <c r="AY30" s="11">
        <v>123394.08</v>
      </c>
      <c r="AZ30" s="11">
        <v>46000.800000000003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15079378.08</v>
      </c>
      <c r="BH30" s="11">
        <v>5912155.6699999999</v>
      </c>
      <c r="BI30" s="11">
        <v>15566.78</v>
      </c>
      <c r="BJ30" s="11">
        <v>10.47</v>
      </c>
      <c r="BK30" s="11">
        <v>160380.16</v>
      </c>
      <c r="BL30" s="11">
        <v>22834.34</v>
      </c>
      <c r="BM30" s="11">
        <v>0</v>
      </c>
      <c r="BN30" s="11">
        <v>0</v>
      </c>
      <c r="BO30" s="11">
        <v>0</v>
      </c>
      <c r="BP30" s="11">
        <v>0</v>
      </c>
      <c r="BQ30" s="11">
        <v>931447.23</v>
      </c>
      <c r="BR30" s="11">
        <v>924119.48</v>
      </c>
      <c r="BS30" s="11">
        <v>132489.46</v>
      </c>
      <c r="BT30" s="11">
        <v>0</v>
      </c>
      <c r="BU30" s="11">
        <v>0</v>
      </c>
      <c r="BV30" s="11">
        <v>0</v>
      </c>
      <c r="BW30" s="11">
        <v>174926.87</v>
      </c>
      <c r="BX30" s="11">
        <v>174892.04</v>
      </c>
      <c r="BY30" s="11">
        <v>830195.95</v>
      </c>
      <c r="BZ30" s="11">
        <v>510936.69</v>
      </c>
      <c r="CA30" s="11">
        <v>2245006.4500000002</v>
      </c>
      <c r="CB30" s="11">
        <v>1632793.03</v>
      </c>
      <c r="CC30" s="11">
        <v>12834371.630000001</v>
      </c>
      <c r="CD30" s="11">
        <v>4279362.6399999997</v>
      </c>
      <c r="CE30" s="13">
        <f t="shared" si="1"/>
        <v>2.4822595938808729</v>
      </c>
      <c r="CF30" s="13">
        <f t="shared" si="0"/>
        <v>3.7449275623904592</v>
      </c>
      <c r="CG30" s="17"/>
      <c r="CH30" s="42"/>
      <c r="CI30" s="41"/>
      <c r="CJ30" s="41"/>
      <c r="CK30" s="41"/>
      <c r="CL30" s="44"/>
      <c r="CM30" s="44"/>
    </row>
    <row r="31" spans="1:91" s="16" customFormat="1" x14ac:dyDescent="0.25">
      <c r="A31" s="9">
        <v>22</v>
      </c>
      <c r="B31" s="10">
        <v>45351</v>
      </c>
      <c r="C31" s="11">
        <v>1641614.33</v>
      </c>
      <c r="D31" s="11">
        <v>926029.65</v>
      </c>
      <c r="E31" s="11">
        <v>2290181.61</v>
      </c>
      <c r="F31" s="11"/>
      <c r="G31" s="11">
        <v>7941552.6799999997</v>
      </c>
      <c r="H31" s="11">
        <v>0</v>
      </c>
      <c r="I31" s="11">
        <v>0</v>
      </c>
      <c r="J31" s="11"/>
      <c r="K31" s="11">
        <v>12258000</v>
      </c>
      <c r="L31" s="11"/>
      <c r="M31" s="11">
        <v>0</v>
      </c>
      <c r="N31" s="11"/>
      <c r="O31" s="11">
        <v>12717491.699999999</v>
      </c>
      <c r="P31" s="11">
        <v>12717491.699999999</v>
      </c>
      <c r="Q31" s="11">
        <v>0</v>
      </c>
      <c r="R31" s="11">
        <v>0</v>
      </c>
      <c r="S31" s="11">
        <v>2414264.9300000002</v>
      </c>
      <c r="T31" s="11">
        <v>2414264.9300000002</v>
      </c>
      <c r="U31" s="11">
        <v>6871301.4699999997</v>
      </c>
      <c r="V31" s="11"/>
      <c r="W31" s="11">
        <v>32391803.780000001</v>
      </c>
      <c r="X31" s="11">
        <v>16057786.279999999</v>
      </c>
      <c r="Y31" s="11">
        <v>2069107.99</v>
      </c>
      <c r="Z31" s="11">
        <v>1116094.4099999999</v>
      </c>
      <c r="AA31" s="11">
        <v>9636591.4399999995</v>
      </c>
      <c r="AB31" s="11">
        <v>3915042.29</v>
      </c>
      <c r="AC31" s="11">
        <v>475591.06</v>
      </c>
      <c r="AD31" s="11">
        <v>470952.84</v>
      </c>
      <c r="AE31" s="11">
        <v>0</v>
      </c>
      <c r="AF31" s="11">
        <v>0</v>
      </c>
      <c r="AG31" s="11">
        <v>2173975.25</v>
      </c>
      <c r="AH31" s="11">
        <v>61802.31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4622.87</v>
      </c>
      <c r="AR31" s="11">
        <v>4226.74</v>
      </c>
      <c r="AS31" s="11">
        <v>0</v>
      </c>
      <c r="AT31" s="11">
        <v>0</v>
      </c>
      <c r="AU31" s="11">
        <v>138348.51999999999</v>
      </c>
      <c r="AV31" s="11">
        <v>127412.52</v>
      </c>
      <c r="AW31" s="11">
        <v>172380.7</v>
      </c>
      <c r="AX31" s="11">
        <v>172348.91</v>
      </c>
      <c r="AY31" s="11">
        <v>133097.88</v>
      </c>
      <c r="AZ31" s="11">
        <v>52203.1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14803715.710000001</v>
      </c>
      <c r="BH31" s="11">
        <v>5920083.1299999999</v>
      </c>
      <c r="BI31" s="11">
        <v>15696.16</v>
      </c>
      <c r="BJ31" s="11">
        <v>10.5</v>
      </c>
      <c r="BK31" s="11">
        <v>151849.68</v>
      </c>
      <c r="BL31" s="11">
        <v>22587.75</v>
      </c>
      <c r="BM31" s="11">
        <v>0</v>
      </c>
      <c r="BN31" s="11">
        <v>0</v>
      </c>
      <c r="BO31" s="11">
        <v>0</v>
      </c>
      <c r="BP31" s="11">
        <v>0</v>
      </c>
      <c r="BQ31" s="11">
        <v>932982.35</v>
      </c>
      <c r="BR31" s="11">
        <v>924636.6</v>
      </c>
      <c r="BS31" s="11">
        <v>15752.63</v>
      </c>
      <c r="BT31" s="11">
        <v>0</v>
      </c>
      <c r="BU31" s="11">
        <v>0</v>
      </c>
      <c r="BV31" s="11">
        <v>0</v>
      </c>
      <c r="BW31" s="11">
        <v>172894.61</v>
      </c>
      <c r="BX31" s="11">
        <v>172605.86</v>
      </c>
      <c r="BY31" s="11">
        <v>680330.96</v>
      </c>
      <c r="BZ31" s="11">
        <v>503343.65</v>
      </c>
      <c r="CA31" s="11">
        <v>1969506.38</v>
      </c>
      <c r="CB31" s="11">
        <v>1623184.38</v>
      </c>
      <c r="CC31" s="11">
        <v>12834209.33</v>
      </c>
      <c r="CD31" s="11">
        <v>4296898.75</v>
      </c>
      <c r="CE31" s="13">
        <f t="shared" si="1"/>
        <v>2.5238643805103029</v>
      </c>
      <c r="CF31" s="13">
        <f t="shared" si="0"/>
        <v>3.7370641512090548</v>
      </c>
      <c r="CG31" s="17"/>
      <c r="CH31" s="42"/>
      <c r="CI31" s="41"/>
      <c r="CJ31" s="41"/>
      <c r="CK31" s="41"/>
      <c r="CL31" s="44"/>
      <c r="CM31" s="44"/>
    </row>
    <row r="32" spans="1:91" s="16" customFormat="1" x14ac:dyDescent="0.25">
      <c r="A32" s="9">
        <v>23</v>
      </c>
      <c r="B32" s="10">
        <v>45352</v>
      </c>
      <c r="C32" s="18" t="s">
        <v>51</v>
      </c>
      <c r="D32" s="18" t="s">
        <v>51</v>
      </c>
      <c r="E32" s="18" t="s">
        <v>51</v>
      </c>
      <c r="F32" s="18" t="s">
        <v>51</v>
      </c>
      <c r="G32" s="18" t="s">
        <v>51</v>
      </c>
      <c r="H32" s="18" t="s">
        <v>51</v>
      </c>
      <c r="I32" s="18" t="s">
        <v>51</v>
      </c>
      <c r="J32" s="18" t="s">
        <v>51</v>
      </c>
      <c r="K32" s="18" t="s">
        <v>51</v>
      </c>
      <c r="L32" s="18" t="s">
        <v>51</v>
      </c>
      <c r="M32" s="18" t="s">
        <v>51</v>
      </c>
      <c r="N32" s="18" t="s">
        <v>51</v>
      </c>
      <c r="O32" s="18" t="s">
        <v>51</v>
      </c>
      <c r="P32" s="18" t="s">
        <v>51</v>
      </c>
      <c r="Q32" s="18" t="s">
        <v>51</v>
      </c>
      <c r="R32" s="18" t="s">
        <v>51</v>
      </c>
      <c r="S32" s="18" t="s">
        <v>51</v>
      </c>
      <c r="T32" s="18" t="s">
        <v>51</v>
      </c>
      <c r="U32" s="18" t="s">
        <v>51</v>
      </c>
      <c r="V32" s="18" t="s">
        <v>51</v>
      </c>
      <c r="W32" s="18" t="s">
        <v>51</v>
      </c>
      <c r="X32" s="18" t="s">
        <v>51</v>
      </c>
      <c r="Y32" s="18" t="s">
        <v>51</v>
      </c>
      <c r="Z32" s="18" t="s">
        <v>51</v>
      </c>
      <c r="AA32" s="18" t="s">
        <v>51</v>
      </c>
      <c r="AB32" s="18" t="s">
        <v>51</v>
      </c>
      <c r="AC32" s="18" t="s">
        <v>51</v>
      </c>
      <c r="AD32" s="18" t="s">
        <v>51</v>
      </c>
      <c r="AE32" s="18" t="s">
        <v>51</v>
      </c>
      <c r="AF32" s="18" t="s">
        <v>51</v>
      </c>
      <c r="AG32" s="18" t="s">
        <v>51</v>
      </c>
      <c r="AH32" s="18" t="s">
        <v>51</v>
      </c>
      <c r="AI32" s="18" t="s">
        <v>51</v>
      </c>
      <c r="AJ32" s="18" t="s">
        <v>51</v>
      </c>
      <c r="AK32" s="18" t="s">
        <v>51</v>
      </c>
      <c r="AL32" s="18" t="s">
        <v>51</v>
      </c>
      <c r="AM32" s="18" t="s">
        <v>51</v>
      </c>
      <c r="AN32" s="18" t="s">
        <v>51</v>
      </c>
      <c r="AO32" s="18" t="s">
        <v>51</v>
      </c>
      <c r="AP32" s="18" t="s">
        <v>51</v>
      </c>
      <c r="AQ32" s="18" t="s">
        <v>51</v>
      </c>
      <c r="AR32" s="18" t="s">
        <v>51</v>
      </c>
      <c r="AS32" s="18" t="s">
        <v>51</v>
      </c>
      <c r="AT32" s="18" t="s">
        <v>51</v>
      </c>
      <c r="AU32" s="18" t="s">
        <v>51</v>
      </c>
      <c r="AV32" s="18" t="s">
        <v>51</v>
      </c>
      <c r="AW32" s="18" t="s">
        <v>51</v>
      </c>
      <c r="AX32" s="18" t="s">
        <v>51</v>
      </c>
      <c r="AY32" s="18" t="s">
        <v>51</v>
      </c>
      <c r="AZ32" s="18" t="s">
        <v>51</v>
      </c>
      <c r="BA32" s="18" t="s">
        <v>51</v>
      </c>
      <c r="BB32" s="18" t="s">
        <v>51</v>
      </c>
      <c r="BC32" s="18" t="s">
        <v>51</v>
      </c>
      <c r="BD32" s="18" t="s">
        <v>51</v>
      </c>
      <c r="BE32" s="18" t="s">
        <v>51</v>
      </c>
      <c r="BF32" s="18" t="s">
        <v>51</v>
      </c>
      <c r="BG32" s="18" t="s">
        <v>51</v>
      </c>
      <c r="BH32" s="18" t="s">
        <v>51</v>
      </c>
      <c r="BI32" s="18" t="s">
        <v>51</v>
      </c>
      <c r="BJ32" s="18" t="s">
        <v>51</v>
      </c>
      <c r="BK32" s="18" t="s">
        <v>51</v>
      </c>
      <c r="BL32" s="18" t="s">
        <v>51</v>
      </c>
      <c r="BM32" s="18" t="s">
        <v>51</v>
      </c>
      <c r="BN32" s="18" t="s">
        <v>51</v>
      </c>
      <c r="BO32" s="18" t="s">
        <v>51</v>
      </c>
      <c r="BP32" s="18" t="s">
        <v>51</v>
      </c>
      <c r="BQ32" s="18" t="s">
        <v>51</v>
      </c>
      <c r="BR32" s="18" t="s">
        <v>51</v>
      </c>
      <c r="BS32" s="18" t="s">
        <v>51</v>
      </c>
      <c r="BT32" s="18" t="s">
        <v>51</v>
      </c>
      <c r="BU32" s="18" t="s">
        <v>51</v>
      </c>
      <c r="BV32" s="18" t="s">
        <v>51</v>
      </c>
      <c r="BW32" s="18" t="s">
        <v>51</v>
      </c>
      <c r="BX32" s="18" t="s">
        <v>51</v>
      </c>
      <c r="BY32" s="18" t="s">
        <v>51</v>
      </c>
      <c r="BZ32" s="18" t="s">
        <v>51</v>
      </c>
      <c r="CA32" s="18" t="s">
        <v>51</v>
      </c>
      <c r="CB32" s="18" t="s">
        <v>51</v>
      </c>
      <c r="CC32" s="18" t="s">
        <v>51</v>
      </c>
      <c r="CD32" s="18" t="s">
        <v>51</v>
      </c>
      <c r="CE32" s="13">
        <f>AVERAGE(CE10:CE31)</f>
        <v>2.5228637486651011</v>
      </c>
      <c r="CF32" s="13">
        <f>AVERAGE(CF10:CF31)</f>
        <v>3.6034773179421489</v>
      </c>
      <c r="CG32" s="17"/>
      <c r="CH32" s="42"/>
      <c r="CI32" s="41"/>
      <c r="CJ32" s="40"/>
      <c r="CK32" s="19"/>
    </row>
  </sheetData>
  <mergeCells count="49">
    <mergeCell ref="A1:CB1"/>
    <mergeCell ref="AT2:AV2"/>
    <mergeCell ref="AX2:AZ2"/>
    <mergeCell ref="A6:A8"/>
    <mergeCell ref="B6:B8"/>
    <mergeCell ref="C6:X6"/>
    <mergeCell ref="Y6:BH6"/>
    <mergeCell ref="BI6:CB6"/>
    <mergeCell ref="S7:T7"/>
    <mergeCell ref="U7:V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S7:AT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BQ7:BR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S7:BT7"/>
    <mergeCell ref="BU7:BV7"/>
    <mergeCell ref="BW7:BX7"/>
    <mergeCell ref="BY7:BZ7"/>
    <mergeCell ref="CA7:C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Не вдалося зберегти зміни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>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Савчин Мар'яна Володимирівна</dc:creator>
  <cp:lastModifiedBy>Світлик Остап Павлович</cp:lastModifiedBy>
  <dcterms:created xsi:type="dcterms:W3CDTF">2024-01-04T15:15:50Z</dcterms:created>
  <dcterms:modified xsi:type="dcterms:W3CDTF">2024-03-05T15:26:03Z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9f5d76-0357-43ed-82e4-1d458bd8973f_Enabled">
    <vt:lpwstr>true</vt:lpwstr>
  </property>
  <property fmtid="{D5CDD505-2E9C-101B-9397-08002B2CF9AE}" pid="3" name="MSIP_Label_2b9f5d76-0357-43ed-82e4-1d458bd8973f_SetDate">
    <vt:lpwstr>2024-01-04T15:16:28Z</vt:lpwstr>
  </property>
  <property fmtid="{D5CDD505-2E9C-101B-9397-08002B2CF9AE}" pid="4" name="MSIP_Label_2b9f5d76-0357-43ed-82e4-1d458bd8973f_Method">
    <vt:lpwstr>Privileged</vt:lpwstr>
  </property>
  <property fmtid="{D5CDD505-2E9C-101B-9397-08002B2CF9AE}" pid="5" name="MSIP_Label_2b9f5d76-0357-43ed-82e4-1d458bd8973f_Name">
    <vt:lpwstr>Public information!</vt:lpwstr>
  </property>
  <property fmtid="{D5CDD505-2E9C-101B-9397-08002B2CF9AE}" pid="6" name="MSIP_Label_2b9f5d76-0357-43ed-82e4-1d458bd8973f_SiteId">
    <vt:lpwstr>b39a729c-a0aa-4f10-9882-f542c55abba7</vt:lpwstr>
  </property>
  <property fmtid="{D5CDD505-2E9C-101B-9397-08002B2CF9AE}" pid="7" name="MSIP_Label_2b9f5d76-0357-43ed-82e4-1d458bd8973f_ActionId">
    <vt:lpwstr>aa93fe28-a57e-4ea1-a9ae-8542571cc475</vt:lpwstr>
  </property>
  <property fmtid="{D5CDD505-2E9C-101B-9397-08002B2CF9AE}" pid="8" name="MSIP_Label_2b9f5d76-0357-43ed-82e4-1d458bd8973f_ContentBits">
    <vt:lpwstr>0</vt:lpwstr>
  </property>
</Properties>
</file>