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3\01.10.23\"/>
    </mc:Choice>
  </mc:AlternateContent>
  <xr:revisionPtr revIDLastSave="0" documentId="13_ncr:1_{A8291139-B041-49BC-8B4A-D64BA7E9FF7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.п. 10 пункту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10" i="2" l="1"/>
  <c r="CE30" i="2"/>
  <c r="CE31" i="2"/>
  <c r="CF30" i="2"/>
  <c r="CF31" i="2"/>
  <c r="CF10" i="2" l="1"/>
  <c r="CE17" i="2" l="1"/>
  <c r="CF12" i="2"/>
  <c r="CE23" i="2" l="1"/>
  <c r="CE19" i="2"/>
  <c r="CE15" i="2"/>
  <c r="CE27" i="2"/>
  <c r="CE29" i="2"/>
  <c r="CF27" i="2"/>
  <c r="CF17" i="2"/>
  <c r="CE25" i="2"/>
  <c r="CE21" i="2"/>
  <c r="CF29" i="2"/>
  <c r="CF16" i="2"/>
  <c r="CE22" i="2"/>
  <c r="CE13" i="2"/>
  <c r="CF24" i="2"/>
  <c r="CF14" i="2"/>
  <c r="CF26" i="2"/>
  <c r="CF21" i="2"/>
  <c r="CF19" i="2"/>
  <c r="CE14" i="2"/>
  <c r="CE12" i="2"/>
  <c r="CE20" i="2"/>
  <c r="CE26" i="2"/>
  <c r="CF13" i="2"/>
  <c r="CF28" i="2"/>
  <c r="CF18" i="2"/>
  <c r="CF11" i="2"/>
  <c r="CF25" i="2"/>
  <c r="CF23" i="2"/>
  <c r="CE18" i="2"/>
  <c r="CE16" i="2"/>
  <c r="CF20" i="2"/>
  <c r="CF22" i="2"/>
  <c r="CF15" i="2"/>
  <c r="CE24" i="2"/>
  <c r="CE11" i="2"/>
  <c r="CF32" i="2" l="1"/>
  <c r="CE28" i="2"/>
  <c r="CE32" i="2" l="1"/>
</calcChain>
</file>

<file path=xl/sharedStrings.xml><?xml version="1.0" encoding="utf-8"?>
<sst xmlns="http://schemas.openxmlformats.org/spreadsheetml/2006/main" count="211" uniqueCount="51">
  <si>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</si>
  <si>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</si>
  <si>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</si>
  <si>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</si>
  <si>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</si>
  <si>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</si>
  <si>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</si>
  <si>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</si>
  <si>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</si>
  <si>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</si>
  <si>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</si>
  <si>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</si>
  <si>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</si>
  <si>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</si>
  <si>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</si>
  <si>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</si>
  <si>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</si>
  <si>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</si>
  <si>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</si>
  <si>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</si>
  <si>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</si>
  <si>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</si>
  <si>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</si>
  <si>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</si>
  <si>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</si>
  <si>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</si>
  <si>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</si>
  <si>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</si>
  <si>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</si>
  <si>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</si>
  <si>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</si>
  <si>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</si>
  <si>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</si>
  <si>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</si>
  <si>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</si>
  <si>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</si>
  <si>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</si>
  <si>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</si>
  <si>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</si>
  <si>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</si>
  <si>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</si>
  <si>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</si>
  <si>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</si>
  <si>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</si>
  <si>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</si>
  <si>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</si>
  <si>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</si>
  <si>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</si>
  <si>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</si>
  <si>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х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</si>
  <si>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 "Кредобанк",  станом на 1 жовтня 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</si>
</sst>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0" fillId="2" borderId="0" xfId="2" applyNumberFormat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0" fillId="2" borderId="0" xfId="2" applyNumberFormat="1" applyFont="1" applyFill="1"/>
    <xf numFmtId="10" fontId="0" fillId="2" borderId="0" xfId="0" applyNumberFormat="1" applyFill="1"/>
    <xf numFmtId="10" fontId="0" fillId="2" borderId="0" xfId="1" applyNumberFormat="1" applyFont="1" applyFill="1"/>
    <xf numFmtId="165" fontId="0" fillId="2" borderId="0" xfId="1" applyNumberFormat="1" applyFont="1" applyFill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3" fontId="0" fillId="2" borderId="0" xfId="1" applyFont="1" applyFill="1"/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06C9-5AE0-4113-B921-4BB7D4EEB2F5}">
  <dimension ref="A1:CM297"/>
  <sheetViews>
    <sheetView tabSelected="1" zoomScale="55" zoomScaleNormal="55" workbookViewId="0">
      <selection activeCell="Y41" sqref="Y41"/>
    </sheetView>
  </sheetViews>
  <sheetFormatPr defaultRowHeight="15" x14ac:dyDescent="0.25"/>
  <cols>
    <col min="2" max="2" width="14.42578125" bestFit="1" customWidth="1"/>
    <col min="3" max="5" width="15.5703125" customWidth="1"/>
    <col min="6" max="6" width="18.85546875" customWidth="1"/>
    <col min="7" max="8" width="17" customWidth="1"/>
    <col min="9" max="9" width="9.5703125" customWidth="1"/>
    <col min="10" max="10" width="12.85546875" customWidth="1"/>
    <col min="11" max="11" width="15.7109375" customWidth="1"/>
    <col min="12" max="12" width="16.5703125" customWidth="1"/>
    <col min="13" max="13" width="9.5703125" customWidth="1"/>
    <col min="14" max="14" width="10.5703125" customWidth="1"/>
    <col min="15" max="16" width="10.5703125" bestFit="1" customWidth="1"/>
    <col min="17" max="18" width="9.5703125" customWidth="1"/>
    <col min="19" max="20" width="17.140625" customWidth="1"/>
    <col min="21" max="21" width="15.7109375" customWidth="1"/>
    <col min="22" max="22" width="9.5703125" bestFit="1" customWidth="1"/>
    <col min="23" max="23" width="18.85546875" bestFit="1" customWidth="1"/>
    <col min="24" max="24" width="17.5703125" customWidth="1"/>
    <col min="25" max="25" width="17.140625" customWidth="1"/>
    <col min="26" max="26" width="15.7109375" customWidth="1"/>
    <col min="27" max="28" width="17.140625" customWidth="1"/>
    <col min="29" max="30" width="15.7109375" customWidth="1"/>
    <col min="31" max="32" width="9.5703125" customWidth="1"/>
    <col min="33" max="33" width="10.5703125" bestFit="1" customWidth="1"/>
    <col min="34" max="38" width="9.5703125" customWidth="1"/>
    <col min="39" max="39" width="13.42578125" customWidth="1"/>
    <col min="40" max="42" width="9.5703125" customWidth="1"/>
    <col min="43" max="43" width="11" customWidth="1"/>
    <col min="44" max="44" width="9.5703125" customWidth="1"/>
    <col min="45" max="45" width="12" customWidth="1"/>
    <col min="46" max="46" width="9.5703125" customWidth="1"/>
    <col min="47" max="47" width="14.7109375" customWidth="1"/>
    <col min="48" max="48" width="12" customWidth="1"/>
    <col min="49" max="50" width="14.7109375" customWidth="1"/>
    <col min="51" max="51" width="15.7109375" customWidth="1"/>
    <col min="52" max="52" width="14.7109375" customWidth="1"/>
    <col min="53" max="54" width="9.5703125" customWidth="1"/>
    <col min="55" max="55" width="8.5703125" customWidth="1"/>
    <col min="56" max="56" width="9.140625" customWidth="1"/>
    <col min="57" max="58" width="9.5703125" customWidth="1"/>
    <col min="59" max="60" width="17.140625" bestFit="1" customWidth="1"/>
    <col min="61" max="61" width="14.7109375" bestFit="1" customWidth="1"/>
    <col min="62" max="62" width="11" bestFit="1" customWidth="1"/>
    <col min="63" max="63" width="15.7109375" customWidth="1"/>
    <col min="64" max="64" width="14.7109375" customWidth="1"/>
    <col min="65" max="68" width="9.5703125" customWidth="1"/>
    <col min="69" max="72" width="14.7109375" customWidth="1"/>
    <col min="73" max="73" width="12" customWidth="1"/>
    <col min="74" max="74" width="9.5703125" customWidth="1"/>
    <col min="75" max="76" width="14.7109375" customWidth="1"/>
    <col min="77" max="78" width="15.7109375" customWidth="1"/>
    <col min="79" max="79" width="18.85546875" bestFit="1" customWidth="1"/>
    <col min="80" max="80" width="17.140625" bestFit="1" customWidth="1"/>
    <col min="81" max="82" width="18.85546875" bestFit="1" customWidth="1"/>
    <col min="83" max="83" width="18.28515625" customWidth="1"/>
    <col min="84" max="84" width="19.28515625" customWidth="1"/>
    <col min="85" max="85" width="34.140625" customWidth="1"/>
    <col min="86" max="87" width="10.5703125" style="1" bestFit="1" customWidth="1"/>
    <col min="88" max="89" width="9.140625" style="1"/>
    <col min="90" max="91" width="10.140625" style="1" bestFit="1" customWidth="1"/>
    <col min="92" max="16384" width="9.140625" style="1"/>
  </cols>
  <sheetData>
    <row r="1" spans="1:91" ht="15.75" x14ac:dyDescent="0.25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1"/>
      <c r="CD1" s="1"/>
      <c r="CE1" s="1"/>
      <c r="CF1" s="1"/>
      <c r="CG1" s="1"/>
    </row>
    <row r="2" spans="1:9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1"/>
      <c r="AX2" s="31"/>
      <c r="AY2" s="31"/>
      <c r="AZ2" s="31"/>
      <c r="BA2" s="2"/>
      <c r="BB2" s="2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9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9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3" t="s">
        <v>0</v>
      </c>
      <c r="CE4" s="1"/>
      <c r="CF4" s="1"/>
      <c r="CG4" s="1"/>
    </row>
    <row r="5" spans="1:9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4" t="s">
        <v>1</v>
      </c>
      <c r="CE5" s="1"/>
      <c r="CF5" s="1"/>
      <c r="CG5" s="1"/>
    </row>
    <row r="6" spans="1:91" ht="15" customHeight="1" x14ac:dyDescent="0.25">
      <c r="A6" s="32" t="s">
        <v>2</v>
      </c>
      <c r="B6" s="35" t="s">
        <v>3</v>
      </c>
      <c r="C6" s="38" t="s">
        <v>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0"/>
      <c r="Y6" s="41" t="s">
        <v>5</v>
      </c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 t="s">
        <v>6</v>
      </c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20" t="s">
        <v>7</v>
      </c>
      <c r="CD6" s="21"/>
      <c r="CE6" s="20" t="s">
        <v>48</v>
      </c>
      <c r="CF6" s="21"/>
      <c r="CG6" s="1"/>
    </row>
    <row r="7" spans="1:91" ht="91.5" customHeight="1" x14ac:dyDescent="0.25">
      <c r="A7" s="33"/>
      <c r="B7" s="36"/>
      <c r="C7" s="26" t="s">
        <v>8</v>
      </c>
      <c r="D7" s="26"/>
      <c r="E7" s="28" t="s">
        <v>9</v>
      </c>
      <c r="F7" s="29"/>
      <c r="G7" s="28" t="s">
        <v>10</v>
      </c>
      <c r="H7" s="29"/>
      <c r="I7" s="28" t="s">
        <v>11</v>
      </c>
      <c r="J7" s="29"/>
      <c r="K7" s="24" t="s">
        <v>12</v>
      </c>
      <c r="L7" s="25"/>
      <c r="M7" s="24" t="s">
        <v>13</v>
      </c>
      <c r="N7" s="25"/>
      <c r="O7" s="24" t="s">
        <v>14</v>
      </c>
      <c r="P7" s="25"/>
      <c r="Q7" s="24" t="s">
        <v>15</v>
      </c>
      <c r="R7" s="25"/>
      <c r="S7" s="24" t="s">
        <v>16</v>
      </c>
      <c r="T7" s="25"/>
      <c r="U7" s="28" t="s">
        <v>17</v>
      </c>
      <c r="V7" s="29"/>
      <c r="W7" s="24" t="s">
        <v>18</v>
      </c>
      <c r="X7" s="25"/>
      <c r="Y7" s="24" t="s">
        <v>19</v>
      </c>
      <c r="Z7" s="25"/>
      <c r="AA7" s="24" t="s">
        <v>20</v>
      </c>
      <c r="AB7" s="25"/>
      <c r="AC7" s="24" t="s">
        <v>21</v>
      </c>
      <c r="AD7" s="25"/>
      <c r="AE7" s="28" t="s">
        <v>22</v>
      </c>
      <c r="AF7" s="29"/>
      <c r="AG7" s="24" t="s">
        <v>23</v>
      </c>
      <c r="AH7" s="25"/>
      <c r="AI7" s="24" t="s">
        <v>24</v>
      </c>
      <c r="AJ7" s="25"/>
      <c r="AK7" s="28" t="s">
        <v>25</v>
      </c>
      <c r="AL7" s="29"/>
      <c r="AM7" s="24" t="s">
        <v>26</v>
      </c>
      <c r="AN7" s="25"/>
      <c r="AO7" s="28" t="s">
        <v>27</v>
      </c>
      <c r="AP7" s="29"/>
      <c r="AQ7" s="28" t="s">
        <v>28</v>
      </c>
      <c r="AR7" s="29"/>
      <c r="AS7" s="28" t="s">
        <v>29</v>
      </c>
      <c r="AT7" s="29"/>
      <c r="AU7" s="24" t="s">
        <v>30</v>
      </c>
      <c r="AV7" s="25"/>
      <c r="AW7" s="28" t="s">
        <v>31</v>
      </c>
      <c r="AX7" s="29"/>
      <c r="AY7" s="24" t="s">
        <v>32</v>
      </c>
      <c r="AZ7" s="25"/>
      <c r="BA7" s="28" t="s">
        <v>33</v>
      </c>
      <c r="BB7" s="29"/>
      <c r="BC7" s="24" t="s">
        <v>34</v>
      </c>
      <c r="BD7" s="25"/>
      <c r="BE7" s="28" t="s">
        <v>35</v>
      </c>
      <c r="BF7" s="29"/>
      <c r="BG7" s="24" t="s">
        <v>36</v>
      </c>
      <c r="BH7" s="25"/>
      <c r="BI7" s="27" t="s">
        <v>37</v>
      </c>
      <c r="BJ7" s="27"/>
      <c r="BK7" s="26" t="s">
        <v>38</v>
      </c>
      <c r="BL7" s="26"/>
      <c r="BM7" s="26" t="s">
        <v>39</v>
      </c>
      <c r="BN7" s="26"/>
      <c r="BO7" s="27" t="s">
        <v>40</v>
      </c>
      <c r="BP7" s="27"/>
      <c r="BQ7" s="26" t="s">
        <v>21</v>
      </c>
      <c r="BR7" s="26"/>
      <c r="BS7" s="26" t="s">
        <v>41</v>
      </c>
      <c r="BT7" s="26"/>
      <c r="BU7" s="26" t="s">
        <v>42</v>
      </c>
      <c r="BV7" s="26"/>
      <c r="BW7" s="26" t="s">
        <v>43</v>
      </c>
      <c r="BX7" s="26"/>
      <c r="BY7" s="27" t="s">
        <v>44</v>
      </c>
      <c r="BZ7" s="27"/>
      <c r="CA7" s="26" t="s">
        <v>45</v>
      </c>
      <c r="CB7" s="26"/>
      <c r="CC7" s="22"/>
      <c r="CD7" s="23"/>
      <c r="CE7" s="22"/>
      <c r="CF7" s="23"/>
      <c r="CG7" s="1"/>
    </row>
    <row r="8" spans="1:91" ht="81.75" customHeight="1" x14ac:dyDescent="0.25">
      <c r="A8" s="34"/>
      <c r="B8" s="37"/>
      <c r="C8" s="5" t="s">
        <v>46</v>
      </c>
      <c r="D8" s="5" t="s">
        <v>47</v>
      </c>
      <c r="E8" s="5" t="s">
        <v>46</v>
      </c>
      <c r="F8" s="5" t="s">
        <v>47</v>
      </c>
      <c r="G8" s="6" t="s">
        <v>46</v>
      </c>
      <c r="H8" s="6" t="s">
        <v>47</v>
      </c>
      <c r="I8" s="7" t="s">
        <v>46</v>
      </c>
      <c r="J8" s="5" t="s">
        <v>47</v>
      </c>
      <c r="K8" s="7" t="s">
        <v>46</v>
      </c>
      <c r="L8" s="5" t="s">
        <v>47</v>
      </c>
      <c r="M8" s="5" t="s">
        <v>46</v>
      </c>
      <c r="N8" s="5" t="s">
        <v>47</v>
      </c>
      <c r="O8" s="5" t="s">
        <v>46</v>
      </c>
      <c r="P8" s="5" t="s">
        <v>47</v>
      </c>
      <c r="Q8" s="5" t="s">
        <v>46</v>
      </c>
      <c r="R8" s="5" t="s">
        <v>47</v>
      </c>
      <c r="S8" s="5" t="s">
        <v>46</v>
      </c>
      <c r="T8" s="5" t="s">
        <v>47</v>
      </c>
      <c r="U8" s="5" t="s">
        <v>46</v>
      </c>
      <c r="V8" s="5" t="s">
        <v>47</v>
      </c>
      <c r="W8" s="6" t="s">
        <v>46</v>
      </c>
      <c r="X8" s="6" t="s">
        <v>47</v>
      </c>
      <c r="Y8" s="5" t="s">
        <v>46</v>
      </c>
      <c r="Z8" s="5" t="s">
        <v>47</v>
      </c>
      <c r="AA8" s="5" t="s">
        <v>46</v>
      </c>
      <c r="AB8" s="5" t="s">
        <v>47</v>
      </c>
      <c r="AC8" s="5" t="s">
        <v>46</v>
      </c>
      <c r="AD8" s="5" t="s">
        <v>47</v>
      </c>
      <c r="AE8" s="5" t="s">
        <v>46</v>
      </c>
      <c r="AF8" s="5" t="s">
        <v>47</v>
      </c>
      <c r="AG8" s="5" t="s">
        <v>46</v>
      </c>
      <c r="AH8" s="5" t="s">
        <v>47</v>
      </c>
      <c r="AI8" s="5" t="s">
        <v>46</v>
      </c>
      <c r="AJ8" s="5" t="s">
        <v>47</v>
      </c>
      <c r="AK8" s="5" t="s">
        <v>46</v>
      </c>
      <c r="AL8" s="5" t="s">
        <v>47</v>
      </c>
      <c r="AM8" s="5" t="s">
        <v>46</v>
      </c>
      <c r="AN8" s="5" t="s">
        <v>47</v>
      </c>
      <c r="AO8" s="5" t="s">
        <v>46</v>
      </c>
      <c r="AP8" s="5" t="s">
        <v>47</v>
      </c>
      <c r="AQ8" s="5" t="s">
        <v>46</v>
      </c>
      <c r="AR8" s="5" t="s">
        <v>47</v>
      </c>
      <c r="AS8" s="5" t="s">
        <v>46</v>
      </c>
      <c r="AT8" s="5" t="s">
        <v>47</v>
      </c>
      <c r="AU8" s="5" t="s">
        <v>46</v>
      </c>
      <c r="AV8" s="5" t="s">
        <v>47</v>
      </c>
      <c r="AW8" s="5" t="s">
        <v>46</v>
      </c>
      <c r="AX8" s="5" t="s">
        <v>47</v>
      </c>
      <c r="AY8" s="5" t="s">
        <v>46</v>
      </c>
      <c r="AZ8" s="5" t="s">
        <v>47</v>
      </c>
      <c r="BA8" s="8" t="s">
        <v>46</v>
      </c>
      <c r="BB8" s="8" t="s">
        <v>47</v>
      </c>
      <c r="BC8" s="5" t="s">
        <v>46</v>
      </c>
      <c r="BD8" s="5" t="s">
        <v>47</v>
      </c>
      <c r="BE8" s="5" t="s">
        <v>46</v>
      </c>
      <c r="BF8" s="5" t="s">
        <v>47</v>
      </c>
      <c r="BG8" s="6" t="s">
        <v>46</v>
      </c>
      <c r="BH8" s="6" t="s">
        <v>47</v>
      </c>
      <c r="BI8" s="5" t="s">
        <v>46</v>
      </c>
      <c r="BJ8" s="5" t="s">
        <v>47</v>
      </c>
      <c r="BK8" s="5" t="s">
        <v>46</v>
      </c>
      <c r="BL8" s="5" t="s">
        <v>47</v>
      </c>
      <c r="BM8" s="5" t="s">
        <v>46</v>
      </c>
      <c r="BN8" s="5" t="s">
        <v>47</v>
      </c>
      <c r="BO8" s="8" t="s">
        <v>46</v>
      </c>
      <c r="BP8" s="8" t="s">
        <v>47</v>
      </c>
      <c r="BQ8" s="5" t="s">
        <v>46</v>
      </c>
      <c r="BR8" s="5" t="s">
        <v>47</v>
      </c>
      <c r="BS8" s="5" t="s">
        <v>46</v>
      </c>
      <c r="BT8" s="5" t="s">
        <v>47</v>
      </c>
      <c r="BU8" s="5" t="s">
        <v>46</v>
      </c>
      <c r="BV8" s="5" t="s">
        <v>47</v>
      </c>
      <c r="BW8" s="5" t="s">
        <v>46</v>
      </c>
      <c r="BX8" s="5" t="s">
        <v>47</v>
      </c>
      <c r="BY8" s="5" t="s">
        <v>46</v>
      </c>
      <c r="BZ8" s="5" t="s">
        <v>47</v>
      </c>
      <c r="CA8" s="6" t="s">
        <v>46</v>
      </c>
      <c r="CB8" s="6" t="s">
        <v>47</v>
      </c>
      <c r="CC8" s="6" t="s">
        <v>46</v>
      </c>
      <c r="CD8" s="6" t="s">
        <v>47</v>
      </c>
      <c r="CE8" s="6" t="s">
        <v>46</v>
      </c>
      <c r="CF8" s="6" t="s">
        <v>47</v>
      </c>
      <c r="CG8" s="1"/>
    </row>
    <row r="9" spans="1:9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10">
        <v>23</v>
      </c>
      <c r="X9" s="10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10">
        <v>59</v>
      </c>
      <c r="BH9" s="10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10">
        <v>79</v>
      </c>
      <c r="CB9" s="10">
        <v>80</v>
      </c>
      <c r="CC9" s="10">
        <v>81</v>
      </c>
      <c r="CD9" s="10">
        <v>82</v>
      </c>
      <c r="CE9" s="10">
        <v>83</v>
      </c>
      <c r="CF9" s="10">
        <v>84</v>
      </c>
      <c r="CG9" s="1"/>
    </row>
    <row r="10" spans="1:91" x14ac:dyDescent="0.25">
      <c r="A10" s="12">
        <v>1</v>
      </c>
      <c r="B10" s="11">
        <v>45170</v>
      </c>
      <c r="C10" s="12">
        <v>1113040.1100000001</v>
      </c>
      <c r="D10" s="12">
        <v>517735.23</v>
      </c>
      <c r="E10" s="12">
        <v>6749412.3799999999</v>
      </c>
      <c r="F10" s="12"/>
      <c r="G10" s="12">
        <v>6890737.4800000004</v>
      </c>
      <c r="H10" s="12">
        <v>0</v>
      </c>
      <c r="I10" s="12">
        <v>0</v>
      </c>
      <c r="J10" s="12"/>
      <c r="K10" s="12">
        <v>7526000</v>
      </c>
      <c r="L10" s="12"/>
      <c r="M10" s="12">
        <v>0</v>
      </c>
      <c r="N10" s="12"/>
      <c r="O10" s="12">
        <v>7840491</v>
      </c>
      <c r="P10" s="12">
        <v>7840491</v>
      </c>
      <c r="Q10" s="12">
        <v>0</v>
      </c>
      <c r="R10" s="12">
        <v>0</v>
      </c>
      <c r="S10" s="12">
        <v>4503320.4000000004</v>
      </c>
      <c r="T10" s="12">
        <v>4503320.4000000004</v>
      </c>
      <c r="U10" s="12">
        <v>5596293.3499999996</v>
      </c>
      <c r="V10" s="12"/>
      <c r="W10" s="12">
        <v>29026708.030000001</v>
      </c>
      <c r="X10" s="12">
        <v>12861546.630000001</v>
      </c>
      <c r="Y10" s="12">
        <v>1874569.54</v>
      </c>
      <c r="Z10" s="12">
        <v>979637.74</v>
      </c>
      <c r="AA10" s="12">
        <v>9210129.1600000001</v>
      </c>
      <c r="AB10" s="12">
        <v>3733052.68</v>
      </c>
      <c r="AC10" s="12">
        <v>383599.73</v>
      </c>
      <c r="AD10" s="12">
        <v>294178.90999999997</v>
      </c>
      <c r="AE10" s="12">
        <v>0</v>
      </c>
      <c r="AF10" s="12">
        <v>0</v>
      </c>
      <c r="AG10" s="12">
        <v>1762502.84</v>
      </c>
      <c r="AH10" s="12">
        <v>193699.93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638.33000000000004</v>
      </c>
      <c r="AR10" s="12">
        <v>0</v>
      </c>
      <c r="AS10" s="12">
        <v>0</v>
      </c>
      <c r="AT10" s="12">
        <v>0</v>
      </c>
      <c r="AU10" s="12">
        <v>72294.97</v>
      </c>
      <c r="AV10" s="12">
        <v>61522.57</v>
      </c>
      <c r="AW10" s="12">
        <v>174527.06</v>
      </c>
      <c r="AX10" s="12">
        <v>174212.17</v>
      </c>
      <c r="AY10" s="14">
        <v>100310.35</v>
      </c>
      <c r="AZ10" s="14">
        <v>25843.65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2">
        <v>13578571.99</v>
      </c>
      <c r="BH10" s="12">
        <v>5462147.6500000004</v>
      </c>
      <c r="BI10" s="14">
        <v>26821.67</v>
      </c>
      <c r="BJ10" s="14">
        <v>15.25</v>
      </c>
      <c r="BK10" s="14">
        <v>138512.53</v>
      </c>
      <c r="BL10" s="14">
        <v>34773.69</v>
      </c>
      <c r="BM10" s="14">
        <v>0</v>
      </c>
      <c r="BN10" s="14">
        <v>0</v>
      </c>
      <c r="BO10" s="14">
        <v>0</v>
      </c>
      <c r="BP10" s="14">
        <v>0</v>
      </c>
      <c r="BQ10" s="14">
        <v>849130.48</v>
      </c>
      <c r="BR10" s="14">
        <v>840980.58</v>
      </c>
      <c r="BS10" s="14">
        <v>79870.55</v>
      </c>
      <c r="BT10" s="14">
        <v>0</v>
      </c>
      <c r="BU10" s="14">
        <v>0</v>
      </c>
      <c r="BV10" s="14">
        <v>0</v>
      </c>
      <c r="BW10" s="14">
        <v>174034.02</v>
      </c>
      <c r="BX10" s="14">
        <v>173965.65</v>
      </c>
      <c r="BY10" s="14">
        <v>274487.58</v>
      </c>
      <c r="BZ10" s="14">
        <v>137314.48000000001</v>
      </c>
      <c r="CA10" s="12">
        <v>1542856.83</v>
      </c>
      <c r="CB10" s="12">
        <v>1187049.6499999999</v>
      </c>
      <c r="CC10" s="13">
        <v>12035715.16</v>
      </c>
      <c r="CD10" s="13">
        <v>4275098</v>
      </c>
      <c r="CE10" s="16">
        <f>W10/CC10</f>
        <v>2.411714438579319</v>
      </c>
      <c r="CF10" s="16">
        <f>X10/CD10</f>
        <v>3.0084799529741777</v>
      </c>
      <c r="CG10" s="16"/>
      <c r="CH10" s="17"/>
      <c r="CI10" s="42"/>
      <c r="CJ10" s="42"/>
      <c r="CK10" s="19"/>
      <c r="CL10" s="18"/>
      <c r="CM10" s="18"/>
    </row>
    <row r="11" spans="1:91" x14ac:dyDescent="0.25">
      <c r="A11" s="12">
        <v>2</v>
      </c>
      <c r="B11" s="11">
        <v>45171</v>
      </c>
      <c r="C11" s="12">
        <v>1172858.79</v>
      </c>
      <c r="D11" s="12">
        <v>517279.72</v>
      </c>
      <c r="E11" s="12">
        <v>901628.09</v>
      </c>
      <c r="F11" s="12"/>
      <c r="G11" s="12">
        <v>6893324.1299999999</v>
      </c>
      <c r="H11" s="12">
        <v>0</v>
      </c>
      <c r="I11" s="12">
        <v>0</v>
      </c>
      <c r="J11" s="12"/>
      <c r="K11" s="12">
        <v>13012000</v>
      </c>
      <c r="L11" s="12"/>
      <c r="M11" s="12">
        <v>0</v>
      </c>
      <c r="N11" s="12"/>
      <c r="O11" s="12">
        <v>7837931</v>
      </c>
      <c r="P11" s="12">
        <v>7837931</v>
      </c>
      <c r="Q11" s="12">
        <v>0</v>
      </c>
      <c r="R11" s="12">
        <v>0</v>
      </c>
      <c r="S11" s="12">
        <v>4460140.74</v>
      </c>
      <c r="T11" s="12">
        <v>4460140.74</v>
      </c>
      <c r="U11" s="12">
        <v>5596293.3499999996</v>
      </c>
      <c r="V11" s="12"/>
      <c r="W11" s="12">
        <v>28681589.399999999</v>
      </c>
      <c r="X11" s="12">
        <v>12815351.449999999</v>
      </c>
      <c r="Y11" s="12">
        <v>1852153.83</v>
      </c>
      <c r="Z11" s="12">
        <v>960460.75</v>
      </c>
      <c r="AA11" s="12">
        <v>9157743.5199999996</v>
      </c>
      <c r="AB11" s="12">
        <v>3776717.97</v>
      </c>
      <c r="AC11" s="12">
        <v>436223.67</v>
      </c>
      <c r="AD11" s="12">
        <v>431859.79</v>
      </c>
      <c r="AE11" s="12">
        <v>0</v>
      </c>
      <c r="AF11" s="12">
        <v>0</v>
      </c>
      <c r="AG11" s="12">
        <v>1741389.87</v>
      </c>
      <c r="AH11" s="12">
        <v>190555.64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69323.039999999994</v>
      </c>
      <c r="AV11" s="12">
        <v>61466.64</v>
      </c>
      <c r="AW11" s="12">
        <v>353031</v>
      </c>
      <c r="AX11" s="12">
        <v>352639.77</v>
      </c>
      <c r="AY11" s="14">
        <v>84362.95</v>
      </c>
      <c r="AZ11" s="14">
        <v>40807.339999999997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2">
        <v>13694227.869999999</v>
      </c>
      <c r="BH11" s="12">
        <v>5814507.9199999999</v>
      </c>
      <c r="BI11" s="14">
        <v>20524.45</v>
      </c>
      <c r="BJ11" s="14">
        <v>0</v>
      </c>
      <c r="BK11" s="14">
        <v>89298.48</v>
      </c>
      <c r="BL11" s="14">
        <v>31114.2</v>
      </c>
      <c r="BM11" s="14">
        <v>0</v>
      </c>
      <c r="BN11" s="14">
        <v>0</v>
      </c>
      <c r="BO11" s="14">
        <v>0</v>
      </c>
      <c r="BP11" s="14">
        <v>0</v>
      </c>
      <c r="BQ11" s="14">
        <v>1291010.75</v>
      </c>
      <c r="BR11" s="14">
        <v>1178048.1499999999</v>
      </c>
      <c r="BS11" s="14">
        <v>55697.95</v>
      </c>
      <c r="BT11" s="14">
        <v>0</v>
      </c>
      <c r="BU11" s="14">
        <v>0</v>
      </c>
      <c r="BV11" s="14">
        <v>0</v>
      </c>
      <c r="BW11" s="14">
        <v>352646.29</v>
      </c>
      <c r="BX11" s="14">
        <v>352447.42</v>
      </c>
      <c r="BY11" s="14">
        <v>355123.39</v>
      </c>
      <c r="BZ11" s="14">
        <v>135796.4</v>
      </c>
      <c r="CA11" s="12">
        <v>2164301.31</v>
      </c>
      <c r="CB11" s="12">
        <v>1697406.17</v>
      </c>
      <c r="CC11" s="13">
        <v>11529926.560000001</v>
      </c>
      <c r="CD11" s="13">
        <v>4117101.75</v>
      </c>
      <c r="CE11" s="16">
        <f t="shared" ref="CE11:CE31" si="0">W11/CC11</f>
        <v>2.4875778046586272</v>
      </c>
      <c r="CF11" s="16">
        <f t="shared" ref="CF11:CF31" si="1">X11/CD11</f>
        <v>3.1127118609589863</v>
      </c>
      <c r="CG11" s="16"/>
      <c r="CH11" s="17"/>
      <c r="CI11" s="42"/>
      <c r="CJ11" s="42"/>
      <c r="CK11" s="19"/>
      <c r="CL11" s="18"/>
      <c r="CM11" s="18"/>
    </row>
    <row r="12" spans="1:91" x14ac:dyDescent="0.25">
      <c r="A12" s="12">
        <v>3</v>
      </c>
      <c r="B12" s="11">
        <v>45174</v>
      </c>
      <c r="C12" s="12">
        <v>1158799.5</v>
      </c>
      <c r="D12" s="12">
        <v>509795</v>
      </c>
      <c r="E12" s="12">
        <v>8796443.5399999991</v>
      </c>
      <c r="F12" s="12"/>
      <c r="G12" s="12">
        <v>6901071.0700000003</v>
      </c>
      <c r="H12" s="12">
        <v>0</v>
      </c>
      <c r="I12" s="12">
        <v>0</v>
      </c>
      <c r="J12" s="12"/>
      <c r="K12" s="12">
        <v>5562000</v>
      </c>
      <c r="L12" s="12"/>
      <c r="M12" s="12">
        <v>0</v>
      </c>
      <c r="N12" s="12"/>
      <c r="O12" s="12">
        <v>7832081</v>
      </c>
      <c r="P12" s="12">
        <v>7832081</v>
      </c>
      <c r="Q12" s="12">
        <v>0</v>
      </c>
      <c r="R12" s="12">
        <v>0</v>
      </c>
      <c r="S12" s="12">
        <v>4532681.41</v>
      </c>
      <c r="T12" s="12">
        <v>4532681.41</v>
      </c>
      <c r="U12" s="12">
        <v>5596293.3499999996</v>
      </c>
      <c r="V12" s="12"/>
      <c r="W12" s="12">
        <v>29186783.16</v>
      </c>
      <c r="X12" s="12">
        <v>12874557.4</v>
      </c>
      <c r="Y12" s="12">
        <v>1855864.97</v>
      </c>
      <c r="Z12" s="12">
        <v>964106.85</v>
      </c>
      <c r="AA12" s="12">
        <v>9246011.9700000007</v>
      </c>
      <c r="AB12" s="12">
        <v>3739530.4</v>
      </c>
      <c r="AC12" s="12">
        <v>600542.68999999994</v>
      </c>
      <c r="AD12" s="12">
        <v>596188.91</v>
      </c>
      <c r="AE12" s="12">
        <v>0</v>
      </c>
      <c r="AF12" s="12">
        <v>0</v>
      </c>
      <c r="AG12" s="12">
        <v>2166501.92</v>
      </c>
      <c r="AH12" s="12">
        <v>193577.37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746</v>
      </c>
      <c r="AT12" s="12">
        <v>746</v>
      </c>
      <c r="AU12" s="12">
        <v>69929.78</v>
      </c>
      <c r="AV12" s="12">
        <v>61435.54</v>
      </c>
      <c r="AW12" s="12">
        <v>534974.13</v>
      </c>
      <c r="AX12" s="12">
        <v>421971.91</v>
      </c>
      <c r="AY12" s="14">
        <v>197444.35</v>
      </c>
      <c r="AZ12" s="14">
        <v>153453.49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2">
        <v>14672015.800000001</v>
      </c>
      <c r="BH12" s="12">
        <v>6131010.4699999997</v>
      </c>
      <c r="BI12" s="14">
        <v>24122.29</v>
      </c>
      <c r="BJ12" s="14">
        <v>7.46</v>
      </c>
      <c r="BK12" s="14">
        <v>176665.7</v>
      </c>
      <c r="BL12" s="14">
        <v>43310.17</v>
      </c>
      <c r="BM12" s="14">
        <v>0</v>
      </c>
      <c r="BN12" s="14">
        <v>0</v>
      </c>
      <c r="BO12" s="14">
        <v>0</v>
      </c>
      <c r="BP12" s="14">
        <v>0</v>
      </c>
      <c r="BQ12" s="14">
        <v>1184385.6200000001</v>
      </c>
      <c r="BR12" s="14">
        <v>1178437.69</v>
      </c>
      <c r="BS12" s="14">
        <v>71279.05</v>
      </c>
      <c r="BT12" s="14">
        <v>0</v>
      </c>
      <c r="BU12" s="14">
        <v>0</v>
      </c>
      <c r="BV12" s="14">
        <v>0</v>
      </c>
      <c r="BW12" s="14">
        <v>530950.48</v>
      </c>
      <c r="BX12" s="14">
        <v>530762.98</v>
      </c>
      <c r="BY12" s="14">
        <v>463976.28</v>
      </c>
      <c r="BZ12" s="14">
        <v>163692.42000000001</v>
      </c>
      <c r="CA12" s="12">
        <v>2451379.42</v>
      </c>
      <c r="CB12" s="12">
        <v>1916210.72</v>
      </c>
      <c r="CC12" s="13">
        <v>12220636.390000001</v>
      </c>
      <c r="CD12" s="13">
        <v>4214799.75</v>
      </c>
      <c r="CE12" s="16">
        <f t="shared" si="0"/>
        <v>2.3883194154997684</v>
      </c>
      <c r="CF12" s="16">
        <f t="shared" si="1"/>
        <v>3.0546071376226118</v>
      </c>
      <c r="CG12" s="16"/>
      <c r="CH12" s="17"/>
      <c r="CI12" s="42"/>
      <c r="CJ12" s="42"/>
      <c r="CK12" s="19"/>
      <c r="CL12" s="18"/>
      <c r="CM12" s="18"/>
    </row>
    <row r="13" spans="1:91" x14ac:dyDescent="0.25">
      <c r="A13" s="12">
        <v>4</v>
      </c>
      <c r="B13" s="11">
        <v>45175</v>
      </c>
      <c r="C13" s="12">
        <v>1167235.08</v>
      </c>
      <c r="D13" s="12">
        <v>527756.01</v>
      </c>
      <c r="E13" s="12">
        <v>4091257.77</v>
      </c>
      <c r="F13" s="12"/>
      <c r="G13" s="12">
        <v>7079660.4000000004</v>
      </c>
      <c r="H13" s="12">
        <v>2106351.36</v>
      </c>
      <c r="I13" s="12">
        <v>0</v>
      </c>
      <c r="J13" s="12"/>
      <c r="K13" s="12">
        <v>10162000</v>
      </c>
      <c r="L13" s="12"/>
      <c r="M13" s="12">
        <v>0</v>
      </c>
      <c r="N13" s="12"/>
      <c r="O13" s="12">
        <v>7825861</v>
      </c>
      <c r="P13" s="12">
        <v>7825861</v>
      </c>
      <c r="Q13" s="12">
        <v>0</v>
      </c>
      <c r="R13" s="12">
        <v>0</v>
      </c>
      <c r="S13" s="12">
        <v>4863521.38</v>
      </c>
      <c r="T13" s="12">
        <v>4863521.38</v>
      </c>
      <c r="U13" s="12">
        <v>5596293.3499999996</v>
      </c>
      <c r="V13" s="12"/>
      <c r="W13" s="12">
        <v>29593242.280000001</v>
      </c>
      <c r="X13" s="12">
        <v>15323489.75</v>
      </c>
      <c r="Y13" s="12">
        <v>1861673.99</v>
      </c>
      <c r="Z13" s="12">
        <v>963776.19</v>
      </c>
      <c r="AA13" s="12">
        <v>9357316.4000000004</v>
      </c>
      <c r="AB13" s="12">
        <v>3786105.79</v>
      </c>
      <c r="AC13" s="12">
        <v>455330.09</v>
      </c>
      <c r="AD13" s="12">
        <v>451007.88</v>
      </c>
      <c r="AE13" s="12">
        <v>0</v>
      </c>
      <c r="AF13" s="12">
        <v>0</v>
      </c>
      <c r="AG13" s="12">
        <v>1922872.18</v>
      </c>
      <c r="AH13" s="12">
        <v>193540.84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120</v>
      </c>
      <c r="AR13" s="12">
        <v>0</v>
      </c>
      <c r="AS13" s="12">
        <v>746</v>
      </c>
      <c r="AT13" s="12">
        <v>746</v>
      </c>
      <c r="AU13" s="12">
        <v>71016.509999999995</v>
      </c>
      <c r="AV13" s="12">
        <v>61567.32</v>
      </c>
      <c r="AW13" s="12">
        <v>153119.15</v>
      </c>
      <c r="AX13" s="12">
        <v>152991</v>
      </c>
      <c r="AY13" s="14">
        <v>85355.64</v>
      </c>
      <c r="AZ13" s="14">
        <v>39720.81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2">
        <v>13907549.960000001</v>
      </c>
      <c r="BH13" s="12">
        <v>5649455.8399999999</v>
      </c>
      <c r="BI13" s="14">
        <v>24171.42</v>
      </c>
      <c r="BJ13" s="14">
        <v>7.46</v>
      </c>
      <c r="BK13" s="14">
        <v>176425.99</v>
      </c>
      <c r="BL13" s="14">
        <v>42631.88</v>
      </c>
      <c r="BM13" s="14">
        <v>0</v>
      </c>
      <c r="BN13" s="14">
        <v>0</v>
      </c>
      <c r="BO13" s="14">
        <v>0</v>
      </c>
      <c r="BP13" s="14">
        <v>0</v>
      </c>
      <c r="BQ13" s="14">
        <v>832940.44</v>
      </c>
      <c r="BR13" s="14">
        <v>824717.98</v>
      </c>
      <c r="BS13" s="14">
        <v>104632.02</v>
      </c>
      <c r="BT13" s="14">
        <v>33352.980000000003</v>
      </c>
      <c r="BU13" s="14">
        <v>0</v>
      </c>
      <c r="BV13" s="14">
        <v>0</v>
      </c>
      <c r="BW13" s="14">
        <v>153591.39000000001</v>
      </c>
      <c r="BX13" s="14">
        <v>153227.12</v>
      </c>
      <c r="BY13" s="14">
        <v>442216.81</v>
      </c>
      <c r="BZ13" s="14">
        <v>147241.29</v>
      </c>
      <c r="CA13" s="12">
        <v>1733978.08</v>
      </c>
      <c r="CB13" s="12">
        <v>1201178.71</v>
      </c>
      <c r="CC13" s="13">
        <v>12173571.890000001</v>
      </c>
      <c r="CD13" s="13">
        <v>4448277.13</v>
      </c>
      <c r="CE13" s="16">
        <f t="shared" si="0"/>
        <v>2.4309415960577203</v>
      </c>
      <c r="CF13" s="16">
        <f t="shared" si="1"/>
        <v>3.4448145432881336</v>
      </c>
      <c r="CG13" s="16"/>
      <c r="CH13" s="17"/>
      <c r="CI13" s="42"/>
      <c r="CJ13" s="42"/>
      <c r="CK13" s="19"/>
      <c r="CL13" s="18"/>
      <c r="CM13" s="18"/>
    </row>
    <row r="14" spans="1:91" x14ac:dyDescent="0.25">
      <c r="A14" s="12">
        <v>5</v>
      </c>
      <c r="B14" s="11">
        <v>45176</v>
      </c>
      <c r="C14" s="12">
        <v>1119256.1499999999</v>
      </c>
      <c r="D14" s="12">
        <v>515049.18</v>
      </c>
      <c r="E14" s="12">
        <v>3623562.52</v>
      </c>
      <c r="F14" s="12"/>
      <c r="G14" s="12">
        <v>7082113.8399999999</v>
      </c>
      <c r="H14" s="12">
        <v>2106351.36</v>
      </c>
      <c r="I14" s="12">
        <v>0</v>
      </c>
      <c r="J14" s="12"/>
      <c r="K14" s="12">
        <v>10262000</v>
      </c>
      <c r="L14" s="12"/>
      <c r="M14" s="12">
        <v>0</v>
      </c>
      <c r="N14" s="12"/>
      <c r="O14" s="12">
        <v>7813611</v>
      </c>
      <c r="P14" s="12">
        <v>7813611</v>
      </c>
      <c r="Q14" s="12">
        <v>0</v>
      </c>
      <c r="R14" s="12">
        <v>0</v>
      </c>
      <c r="S14" s="12">
        <v>4730552.1500000004</v>
      </c>
      <c r="T14" s="12">
        <v>4730552.1500000004</v>
      </c>
      <c r="U14" s="12">
        <v>5596293.3499999996</v>
      </c>
      <c r="V14" s="12"/>
      <c r="W14" s="12">
        <v>29034802.300000001</v>
      </c>
      <c r="X14" s="12">
        <v>15165563.689999999</v>
      </c>
      <c r="Y14" s="12">
        <v>1848978.63</v>
      </c>
      <c r="Z14" s="12">
        <v>960960.99</v>
      </c>
      <c r="AA14" s="12">
        <v>9075414.9199999999</v>
      </c>
      <c r="AB14" s="12">
        <v>3657144.13</v>
      </c>
      <c r="AC14" s="12">
        <v>814535.19</v>
      </c>
      <c r="AD14" s="12">
        <v>810234.66</v>
      </c>
      <c r="AE14" s="12">
        <v>10.16</v>
      </c>
      <c r="AF14" s="12">
        <v>0</v>
      </c>
      <c r="AG14" s="12">
        <v>1885695.21</v>
      </c>
      <c r="AH14" s="12">
        <v>192704.57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746</v>
      </c>
      <c r="AT14" s="12">
        <v>746</v>
      </c>
      <c r="AU14" s="12">
        <v>74663.509999999995</v>
      </c>
      <c r="AV14" s="12">
        <v>61471.62</v>
      </c>
      <c r="AW14" s="12">
        <v>271030.33</v>
      </c>
      <c r="AX14" s="12">
        <v>269470.65999999997</v>
      </c>
      <c r="AY14" s="14">
        <v>85907.25</v>
      </c>
      <c r="AZ14" s="14">
        <v>39593.5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2">
        <v>14056981.220000001</v>
      </c>
      <c r="BH14" s="12">
        <v>5992326.1299999999</v>
      </c>
      <c r="BI14" s="14">
        <v>24119.34</v>
      </c>
      <c r="BJ14" s="14">
        <v>7.46</v>
      </c>
      <c r="BK14" s="14">
        <v>169168.01</v>
      </c>
      <c r="BL14" s="14">
        <v>40151.360000000001</v>
      </c>
      <c r="BM14" s="14">
        <v>0</v>
      </c>
      <c r="BN14" s="14">
        <v>0</v>
      </c>
      <c r="BO14" s="14">
        <v>0</v>
      </c>
      <c r="BP14" s="14">
        <v>0</v>
      </c>
      <c r="BQ14" s="14">
        <v>951571.39</v>
      </c>
      <c r="BR14" s="14">
        <v>944642.87</v>
      </c>
      <c r="BS14" s="14">
        <v>165503.26</v>
      </c>
      <c r="BT14" s="14">
        <v>33352.980000000003</v>
      </c>
      <c r="BU14" s="14">
        <v>0</v>
      </c>
      <c r="BV14" s="14">
        <v>0</v>
      </c>
      <c r="BW14" s="14">
        <v>269422.21999999997</v>
      </c>
      <c r="BX14" s="14">
        <v>232638.04</v>
      </c>
      <c r="BY14" s="14">
        <v>638366.65</v>
      </c>
      <c r="BZ14" s="14">
        <v>400696.5</v>
      </c>
      <c r="CA14" s="12">
        <v>2218150.87</v>
      </c>
      <c r="CB14" s="12">
        <v>1651489.21</v>
      </c>
      <c r="CC14" s="13">
        <v>11838830.35</v>
      </c>
      <c r="CD14" s="13">
        <v>4340836.93</v>
      </c>
      <c r="CE14" s="16">
        <f t="shared" si="0"/>
        <v>2.4525059859481813</v>
      </c>
      <c r="CF14" s="16">
        <f t="shared" si="1"/>
        <v>3.4936957859875193</v>
      </c>
      <c r="CG14" s="16"/>
      <c r="CH14" s="17"/>
      <c r="CI14" s="42"/>
      <c r="CJ14" s="42"/>
      <c r="CK14" s="19"/>
      <c r="CL14" s="18"/>
      <c r="CM14" s="18"/>
    </row>
    <row r="15" spans="1:91" x14ac:dyDescent="0.25">
      <c r="A15" s="12">
        <v>6</v>
      </c>
      <c r="B15" s="11">
        <v>45177</v>
      </c>
      <c r="C15" s="12">
        <v>1003071.73</v>
      </c>
      <c r="D15" s="12">
        <v>429574.39</v>
      </c>
      <c r="E15" s="12">
        <v>3904062.68</v>
      </c>
      <c r="F15" s="12"/>
      <c r="G15" s="12">
        <v>7084590.9699999997</v>
      </c>
      <c r="H15" s="12">
        <v>2106351.36</v>
      </c>
      <c r="I15" s="12">
        <v>0</v>
      </c>
      <c r="J15" s="12"/>
      <c r="K15" s="12">
        <v>9962000</v>
      </c>
      <c r="L15" s="12"/>
      <c r="M15" s="12">
        <v>0</v>
      </c>
      <c r="N15" s="12"/>
      <c r="O15" s="12">
        <v>7815256</v>
      </c>
      <c r="P15" s="12">
        <v>7815256</v>
      </c>
      <c r="Q15" s="12">
        <v>0</v>
      </c>
      <c r="R15" s="12">
        <v>0</v>
      </c>
      <c r="S15" s="12">
        <v>4172887.02</v>
      </c>
      <c r="T15" s="12">
        <v>4172887.02</v>
      </c>
      <c r="U15" s="12">
        <v>5596293.3499999996</v>
      </c>
      <c r="V15" s="12"/>
      <c r="W15" s="12">
        <v>28345575.050000001</v>
      </c>
      <c r="X15" s="12">
        <v>14524068.76</v>
      </c>
      <c r="Y15" s="12">
        <v>1898080.88</v>
      </c>
      <c r="Z15" s="12">
        <v>957178.5</v>
      </c>
      <c r="AA15" s="12">
        <v>8955057.6799999997</v>
      </c>
      <c r="AB15" s="12">
        <v>3660876.62</v>
      </c>
      <c r="AC15" s="12">
        <v>652859.89</v>
      </c>
      <c r="AD15" s="12">
        <v>648559.99</v>
      </c>
      <c r="AE15" s="12">
        <v>53.96</v>
      </c>
      <c r="AF15" s="12">
        <v>0</v>
      </c>
      <c r="AG15" s="12">
        <v>1860778.74</v>
      </c>
      <c r="AH15" s="12">
        <v>182696.49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746</v>
      </c>
      <c r="AT15" s="12">
        <v>746</v>
      </c>
      <c r="AU15" s="12">
        <v>74304.399999999994</v>
      </c>
      <c r="AV15" s="12">
        <v>61502.62</v>
      </c>
      <c r="AW15" s="12">
        <v>235194.48</v>
      </c>
      <c r="AX15" s="12">
        <v>234176.85</v>
      </c>
      <c r="AY15" s="14">
        <v>116925.1</v>
      </c>
      <c r="AZ15" s="14">
        <v>69195.11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2">
        <v>13794001.119999999</v>
      </c>
      <c r="BH15" s="12">
        <v>5814932.1799999997</v>
      </c>
      <c r="BI15" s="14">
        <v>23462.11</v>
      </c>
      <c r="BJ15" s="14">
        <v>7.46</v>
      </c>
      <c r="BK15" s="14">
        <v>162850.18</v>
      </c>
      <c r="BL15" s="14">
        <v>36318.47</v>
      </c>
      <c r="BM15" s="14">
        <v>0</v>
      </c>
      <c r="BN15" s="14">
        <v>0</v>
      </c>
      <c r="BO15" s="14">
        <v>0</v>
      </c>
      <c r="BP15" s="14">
        <v>0</v>
      </c>
      <c r="BQ15" s="14">
        <v>1374688.35</v>
      </c>
      <c r="BR15" s="14">
        <v>1368961.36</v>
      </c>
      <c r="BS15" s="14">
        <v>165503.26</v>
      </c>
      <c r="BT15" s="14">
        <v>33352.980000000003</v>
      </c>
      <c r="BU15" s="14">
        <v>0</v>
      </c>
      <c r="BV15" s="14">
        <v>0</v>
      </c>
      <c r="BW15" s="14">
        <v>233448.59</v>
      </c>
      <c r="BX15" s="14">
        <v>196726.8</v>
      </c>
      <c r="BY15" s="14">
        <v>670275.93999999994</v>
      </c>
      <c r="BZ15" s="14">
        <v>478222.84</v>
      </c>
      <c r="CA15" s="12">
        <v>2630228.4300000002</v>
      </c>
      <c r="CB15" s="12">
        <v>2113589.9</v>
      </c>
      <c r="CC15" s="13">
        <v>11163772.689999999</v>
      </c>
      <c r="CD15" s="13">
        <v>3701342.28</v>
      </c>
      <c r="CE15" s="16">
        <f t="shared" si="0"/>
        <v>2.5390677360701441</v>
      </c>
      <c r="CF15" s="16">
        <f t="shared" si="1"/>
        <v>3.9240004466703904</v>
      </c>
      <c r="CG15" s="16"/>
      <c r="CH15" s="17"/>
      <c r="CI15" s="42"/>
      <c r="CJ15" s="42"/>
      <c r="CK15" s="19"/>
      <c r="CL15" s="18"/>
      <c r="CM15" s="18"/>
    </row>
    <row r="16" spans="1:91" x14ac:dyDescent="0.25">
      <c r="A16" s="12">
        <v>7</v>
      </c>
      <c r="B16" s="11">
        <v>45178</v>
      </c>
      <c r="C16" s="12">
        <v>1315145.8700000001</v>
      </c>
      <c r="D16" s="12">
        <v>684543.41</v>
      </c>
      <c r="E16" s="12">
        <v>1000664.91</v>
      </c>
      <c r="F16" s="12"/>
      <c r="G16" s="12">
        <v>7087064.2000000002</v>
      </c>
      <c r="H16" s="12">
        <v>2106351.36</v>
      </c>
      <c r="I16" s="12">
        <v>0</v>
      </c>
      <c r="J16" s="12"/>
      <c r="K16" s="12">
        <v>12609000</v>
      </c>
      <c r="L16" s="12"/>
      <c r="M16" s="12">
        <v>0</v>
      </c>
      <c r="N16" s="12"/>
      <c r="O16" s="12">
        <v>7808311</v>
      </c>
      <c r="P16" s="12">
        <v>7808311</v>
      </c>
      <c r="Q16" s="12">
        <v>0</v>
      </c>
      <c r="R16" s="12">
        <v>0</v>
      </c>
      <c r="S16" s="12">
        <v>4173016.82</v>
      </c>
      <c r="T16" s="12">
        <v>4173016.82</v>
      </c>
      <c r="U16" s="12">
        <v>5596293.3499999996</v>
      </c>
      <c r="V16" s="12"/>
      <c r="W16" s="12">
        <v>28396909.440000001</v>
      </c>
      <c r="X16" s="12">
        <v>14772222.58</v>
      </c>
      <c r="Y16" s="12">
        <v>1939411.31</v>
      </c>
      <c r="Z16" s="12">
        <v>954413.2</v>
      </c>
      <c r="AA16" s="12">
        <v>8830261.5600000005</v>
      </c>
      <c r="AB16" s="12">
        <v>3712986.67</v>
      </c>
      <c r="AC16" s="12">
        <v>621470.73</v>
      </c>
      <c r="AD16" s="12">
        <v>617186.82999999996</v>
      </c>
      <c r="AE16" s="12">
        <v>0</v>
      </c>
      <c r="AF16" s="12">
        <v>0</v>
      </c>
      <c r="AG16" s="12">
        <v>1946705.85</v>
      </c>
      <c r="AH16" s="12">
        <v>182691.14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746</v>
      </c>
      <c r="AT16" s="12">
        <v>746</v>
      </c>
      <c r="AU16" s="12">
        <v>69346.58</v>
      </c>
      <c r="AV16" s="12">
        <v>61398.25</v>
      </c>
      <c r="AW16" s="12">
        <v>212311.69</v>
      </c>
      <c r="AX16" s="12">
        <v>212293.45</v>
      </c>
      <c r="AY16" s="14">
        <v>95137.600000000006</v>
      </c>
      <c r="AZ16" s="14">
        <v>43782.28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2">
        <v>13715391.34</v>
      </c>
      <c r="BH16" s="12">
        <v>5785497.8300000001</v>
      </c>
      <c r="BI16" s="14">
        <v>22243.71</v>
      </c>
      <c r="BJ16" s="14">
        <v>7.46</v>
      </c>
      <c r="BK16" s="14">
        <v>142801.68</v>
      </c>
      <c r="BL16" s="14">
        <v>21415.759999999998</v>
      </c>
      <c r="BM16" s="14">
        <v>0</v>
      </c>
      <c r="BN16" s="14">
        <v>0</v>
      </c>
      <c r="BO16" s="14">
        <v>0</v>
      </c>
      <c r="BP16" s="14">
        <v>0</v>
      </c>
      <c r="BQ16" s="14">
        <v>1710144.93</v>
      </c>
      <c r="BR16" s="14">
        <v>1541224.73</v>
      </c>
      <c r="BS16" s="14">
        <v>156355.31</v>
      </c>
      <c r="BT16" s="14">
        <v>33352.980000000003</v>
      </c>
      <c r="BU16" s="14">
        <v>0</v>
      </c>
      <c r="BV16" s="14">
        <v>0</v>
      </c>
      <c r="BW16" s="14">
        <v>212423.14</v>
      </c>
      <c r="BX16" s="14">
        <v>164776.78</v>
      </c>
      <c r="BY16" s="14">
        <v>334327.75</v>
      </c>
      <c r="BZ16" s="14">
        <v>136568.17000000001</v>
      </c>
      <c r="CA16" s="12">
        <v>2578296.5299999998</v>
      </c>
      <c r="CB16" s="12">
        <v>1897345.88</v>
      </c>
      <c r="CC16" s="13">
        <v>11137094.810000001</v>
      </c>
      <c r="CD16" s="13">
        <v>3888151.95</v>
      </c>
      <c r="CE16" s="16">
        <f t="shared" si="0"/>
        <v>2.549759153931455</v>
      </c>
      <c r="CF16" s="16">
        <f t="shared" si="1"/>
        <v>3.799291480879496</v>
      </c>
      <c r="CG16" s="16"/>
      <c r="CH16" s="17"/>
      <c r="CI16" s="42"/>
      <c r="CJ16" s="42"/>
      <c r="CK16" s="19"/>
      <c r="CL16" s="18"/>
      <c r="CM16" s="18"/>
    </row>
    <row r="17" spans="1:91" x14ac:dyDescent="0.25">
      <c r="A17" s="12">
        <v>8</v>
      </c>
      <c r="B17" s="11">
        <v>45181</v>
      </c>
      <c r="C17" s="12">
        <v>1326587.94</v>
      </c>
      <c r="D17" s="12">
        <v>691809.76</v>
      </c>
      <c r="E17" s="12">
        <v>596119.92000000004</v>
      </c>
      <c r="F17" s="12"/>
      <c r="G17" s="12">
        <v>7123729.1500000004</v>
      </c>
      <c r="H17" s="12">
        <v>2106351.36</v>
      </c>
      <c r="I17" s="12">
        <v>0</v>
      </c>
      <c r="J17" s="12"/>
      <c r="K17" s="12">
        <v>13619000</v>
      </c>
      <c r="L17" s="12"/>
      <c r="M17" s="12">
        <v>0</v>
      </c>
      <c r="N17" s="12"/>
      <c r="O17" s="12">
        <v>7807211</v>
      </c>
      <c r="P17" s="12">
        <v>7807211</v>
      </c>
      <c r="Q17" s="12">
        <v>0</v>
      </c>
      <c r="R17" s="12">
        <v>0</v>
      </c>
      <c r="S17" s="12">
        <v>4100219.65</v>
      </c>
      <c r="T17" s="12">
        <v>4100219.65</v>
      </c>
      <c r="U17" s="12">
        <v>6466693.8499999996</v>
      </c>
      <c r="V17" s="12"/>
      <c r="W17" s="12">
        <v>28106173.809999999</v>
      </c>
      <c r="X17" s="12">
        <v>14705591.779999999</v>
      </c>
      <c r="Y17" s="12">
        <v>1985862.66</v>
      </c>
      <c r="Z17" s="12">
        <v>964273.54</v>
      </c>
      <c r="AA17" s="12">
        <v>8947643.7300000004</v>
      </c>
      <c r="AB17" s="12">
        <v>3642475.47</v>
      </c>
      <c r="AC17" s="12">
        <v>699948.09</v>
      </c>
      <c r="AD17" s="12">
        <v>695682.57</v>
      </c>
      <c r="AE17" s="12">
        <v>0</v>
      </c>
      <c r="AF17" s="12">
        <v>0</v>
      </c>
      <c r="AG17" s="12">
        <v>2005856.6</v>
      </c>
      <c r="AH17" s="12">
        <v>218732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746</v>
      </c>
      <c r="AT17" s="12">
        <v>746</v>
      </c>
      <c r="AU17" s="12">
        <v>71718.34</v>
      </c>
      <c r="AV17" s="12">
        <v>61861.21</v>
      </c>
      <c r="AW17" s="12">
        <v>145352.38</v>
      </c>
      <c r="AX17" s="12">
        <v>145255.09</v>
      </c>
      <c r="AY17" s="14">
        <v>116600.33</v>
      </c>
      <c r="AZ17" s="14">
        <v>39775.300000000003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2">
        <v>13973728.119999999</v>
      </c>
      <c r="BH17" s="12">
        <v>5768801.1699999999</v>
      </c>
      <c r="BI17" s="14">
        <v>22625.25</v>
      </c>
      <c r="BJ17" s="14">
        <v>7.46</v>
      </c>
      <c r="BK17" s="14">
        <v>152430.09</v>
      </c>
      <c r="BL17" s="14">
        <v>21206.94</v>
      </c>
      <c r="BM17" s="14">
        <v>0</v>
      </c>
      <c r="BN17" s="14">
        <v>0</v>
      </c>
      <c r="BO17" s="14">
        <v>0</v>
      </c>
      <c r="BP17" s="14">
        <v>0</v>
      </c>
      <c r="BQ17" s="14">
        <v>1441174.88</v>
      </c>
      <c r="BR17" s="14">
        <v>1435022.53</v>
      </c>
      <c r="BS17" s="14">
        <v>156355.31</v>
      </c>
      <c r="BT17" s="14">
        <v>33352.980000000003</v>
      </c>
      <c r="BU17" s="14">
        <v>0</v>
      </c>
      <c r="BV17" s="14">
        <v>0</v>
      </c>
      <c r="BW17" s="14">
        <v>145355.26</v>
      </c>
      <c r="BX17" s="14">
        <v>145256.53</v>
      </c>
      <c r="BY17" s="14">
        <v>600622.75</v>
      </c>
      <c r="BZ17" s="14">
        <v>168831.72</v>
      </c>
      <c r="CA17" s="12">
        <v>2518563.56</v>
      </c>
      <c r="CB17" s="12">
        <v>1803678.16</v>
      </c>
      <c r="CC17" s="13">
        <v>11455164.560000001</v>
      </c>
      <c r="CD17" s="13">
        <v>3965123.02</v>
      </c>
      <c r="CE17" s="16">
        <f t="shared" si="0"/>
        <v>2.4535809732618978</v>
      </c>
      <c r="CF17" s="16">
        <f t="shared" si="1"/>
        <v>3.7087353168679238</v>
      </c>
      <c r="CG17" s="16"/>
      <c r="CH17" s="17"/>
      <c r="CI17" s="42"/>
      <c r="CJ17" s="42"/>
      <c r="CK17" s="19"/>
      <c r="CL17" s="18"/>
      <c r="CM17" s="18"/>
    </row>
    <row r="18" spans="1:91" x14ac:dyDescent="0.25">
      <c r="A18" s="12">
        <v>9</v>
      </c>
      <c r="B18" s="11">
        <v>45182</v>
      </c>
      <c r="C18" s="12">
        <v>1312210.77</v>
      </c>
      <c r="D18" s="12">
        <v>693208.28</v>
      </c>
      <c r="E18" s="12">
        <v>732782.64</v>
      </c>
      <c r="F18" s="12"/>
      <c r="G18" s="12">
        <v>7178885.0899999999</v>
      </c>
      <c r="H18" s="12">
        <v>2106351.36</v>
      </c>
      <c r="I18" s="12">
        <v>0</v>
      </c>
      <c r="J18" s="12"/>
      <c r="K18" s="12">
        <v>13319000</v>
      </c>
      <c r="L18" s="12"/>
      <c r="M18" s="12">
        <v>0</v>
      </c>
      <c r="N18" s="12"/>
      <c r="O18" s="12">
        <v>7810871</v>
      </c>
      <c r="P18" s="12">
        <v>7810871</v>
      </c>
      <c r="Q18" s="12">
        <v>0</v>
      </c>
      <c r="R18" s="12">
        <v>0</v>
      </c>
      <c r="S18" s="12">
        <v>4118754.83</v>
      </c>
      <c r="T18" s="12">
        <v>4118754.83</v>
      </c>
      <c r="U18" s="12">
        <v>6466693.8499999996</v>
      </c>
      <c r="V18" s="12"/>
      <c r="W18" s="12">
        <v>28005810.469999999</v>
      </c>
      <c r="X18" s="12">
        <v>14729185.470000001</v>
      </c>
      <c r="Y18" s="12">
        <v>1977724.9</v>
      </c>
      <c r="Z18" s="12">
        <v>966666.66</v>
      </c>
      <c r="AA18" s="12">
        <v>8926208.9399999995</v>
      </c>
      <c r="AB18" s="12">
        <v>3655241.26</v>
      </c>
      <c r="AC18" s="12">
        <v>502589.74</v>
      </c>
      <c r="AD18" s="12">
        <v>498349.43</v>
      </c>
      <c r="AE18" s="12">
        <v>0</v>
      </c>
      <c r="AF18" s="12">
        <v>0</v>
      </c>
      <c r="AG18" s="12">
        <v>1637100.96</v>
      </c>
      <c r="AH18" s="12">
        <v>218130.27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746</v>
      </c>
      <c r="AT18" s="12">
        <v>746</v>
      </c>
      <c r="AU18" s="12">
        <v>69805.66</v>
      </c>
      <c r="AV18" s="12">
        <v>61672.56</v>
      </c>
      <c r="AW18" s="12">
        <v>253417.61</v>
      </c>
      <c r="AX18" s="12">
        <v>253309.02</v>
      </c>
      <c r="AY18" s="14">
        <v>127274.47</v>
      </c>
      <c r="AZ18" s="14">
        <v>33555.68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2">
        <v>13494868.289999999</v>
      </c>
      <c r="BH18" s="12">
        <v>5687670.8799999999</v>
      </c>
      <c r="BI18" s="14">
        <v>22433.35</v>
      </c>
      <c r="BJ18" s="14">
        <v>7.46</v>
      </c>
      <c r="BK18" s="14">
        <v>149008.31</v>
      </c>
      <c r="BL18" s="14">
        <v>21227.71</v>
      </c>
      <c r="BM18" s="14">
        <v>0</v>
      </c>
      <c r="BN18" s="14">
        <v>0</v>
      </c>
      <c r="BO18" s="14">
        <v>0</v>
      </c>
      <c r="BP18" s="14">
        <v>0</v>
      </c>
      <c r="BQ18" s="14">
        <v>1267286.56</v>
      </c>
      <c r="BR18" s="14">
        <v>1258765.94</v>
      </c>
      <c r="BS18" s="14">
        <v>156355.31</v>
      </c>
      <c r="BT18" s="14">
        <v>33352.980000000003</v>
      </c>
      <c r="BU18" s="14">
        <v>0</v>
      </c>
      <c r="BV18" s="14">
        <v>0</v>
      </c>
      <c r="BW18" s="14">
        <v>253297.57</v>
      </c>
      <c r="BX18" s="14">
        <v>205698.43</v>
      </c>
      <c r="BY18" s="14">
        <v>607864.22</v>
      </c>
      <c r="BZ18" s="14">
        <v>153282.29</v>
      </c>
      <c r="CA18" s="12">
        <v>2456245.33</v>
      </c>
      <c r="CB18" s="12">
        <v>1672334.8</v>
      </c>
      <c r="CC18" s="13">
        <v>11038622.960000001</v>
      </c>
      <c r="CD18" s="13">
        <v>4015336.08</v>
      </c>
      <c r="CE18" s="16">
        <f t="shared" si="0"/>
        <v>2.537074648847323</v>
      </c>
      <c r="CF18" s="16">
        <f t="shared" si="1"/>
        <v>3.6682322915296295</v>
      </c>
      <c r="CG18" s="16"/>
      <c r="CH18" s="17"/>
      <c r="CI18" s="42"/>
      <c r="CJ18" s="42"/>
      <c r="CK18" s="19"/>
      <c r="CL18" s="18"/>
      <c r="CM18" s="18"/>
    </row>
    <row r="19" spans="1:91" x14ac:dyDescent="0.25">
      <c r="A19" s="12">
        <v>10</v>
      </c>
      <c r="B19" s="11">
        <v>45183</v>
      </c>
      <c r="C19" s="12">
        <v>1305618.3899999999</v>
      </c>
      <c r="D19" s="12">
        <v>689991.04</v>
      </c>
      <c r="E19" s="12">
        <v>585742.48</v>
      </c>
      <c r="F19" s="12"/>
      <c r="G19" s="12">
        <v>7181468.3300000001</v>
      </c>
      <c r="H19" s="12">
        <v>2106351.36</v>
      </c>
      <c r="I19" s="12">
        <v>0</v>
      </c>
      <c r="J19" s="12"/>
      <c r="K19" s="12">
        <v>13469000</v>
      </c>
      <c r="L19" s="12"/>
      <c r="M19" s="12">
        <v>0</v>
      </c>
      <c r="N19" s="12"/>
      <c r="O19" s="12">
        <v>7810506</v>
      </c>
      <c r="P19" s="12">
        <v>7810506</v>
      </c>
      <c r="Q19" s="12">
        <v>0</v>
      </c>
      <c r="R19" s="12">
        <v>0</v>
      </c>
      <c r="S19" s="12">
        <v>4071274.51</v>
      </c>
      <c r="T19" s="12">
        <v>4071274.51</v>
      </c>
      <c r="U19" s="12">
        <v>6466693.8499999996</v>
      </c>
      <c r="V19" s="12"/>
      <c r="W19" s="12">
        <v>27956915.859999999</v>
      </c>
      <c r="X19" s="12">
        <v>14678122.91</v>
      </c>
      <c r="Y19" s="12">
        <v>1948575.89</v>
      </c>
      <c r="Z19" s="12">
        <v>972764.73</v>
      </c>
      <c r="AA19" s="12">
        <v>8960357.2599999998</v>
      </c>
      <c r="AB19" s="12">
        <v>3657149.35</v>
      </c>
      <c r="AC19" s="12">
        <v>732754.73</v>
      </c>
      <c r="AD19" s="12">
        <v>728538.53</v>
      </c>
      <c r="AE19" s="12">
        <v>0</v>
      </c>
      <c r="AF19" s="12">
        <v>0</v>
      </c>
      <c r="AG19" s="12">
        <v>1671965.69</v>
      </c>
      <c r="AH19" s="12">
        <v>291624.71999999997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982.45</v>
      </c>
      <c r="AR19" s="12">
        <v>0</v>
      </c>
      <c r="AS19" s="12">
        <v>746</v>
      </c>
      <c r="AT19" s="12">
        <v>746</v>
      </c>
      <c r="AU19" s="12">
        <v>111178.01</v>
      </c>
      <c r="AV19" s="12">
        <v>102079.78</v>
      </c>
      <c r="AW19" s="12">
        <v>254963.34</v>
      </c>
      <c r="AX19" s="12">
        <v>254772.33</v>
      </c>
      <c r="AY19" s="14">
        <v>108085.49</v>
      </c>
      <c r="AZ19" s="14">
        <v>55231.37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2">
        <v>13789608.85</v>
      </c>
      <c r="BH19" s="12">
        <v>6062906.8200000003</v>
      </c>
      <c r="BI19" s="14">
        <v>22391.67</v>
      </c>
      <c r="BJ19" s="14">
        <v>7.46</v>
      </c>
      <c r="BK19" s="14">
        <v>159804.53</v>
      </c>
      <c r="BL19" s="14">
        <v>26777.29</v>
      </c>
      <c r="BM19" s="14">
        <v>0</v>
      </c>
      <c r="BN19" s="14">
        <v>0</v>
      </c>
      <c r="BO19" s="14">
        <v>0</v>
      </c>
      <c r="BP19" s="14">
        <v>0</v>
      </c>
      <c r="BQ19" s="14">
        <v>1645426.16</v>
      </c>
      <c r="BR19" s="14">
        <v>1637715.83</v>
      </c>
      <c r="BS19" s="14">
        <v>162530.66</v>
      </c>
      <c r="BT19" s="14">
        <v>33352.980000000003</v>
      </c>
      <c r="BU19" s="14">
        <v>0</v>
      </c>
      <c r="BV19" s="14">
        <v>0</v>
      </c>
      <c r="BW19" s="14">
        <v>254670.03</v>
      </c>
      <c r="BX19" s="14">
        <v>254625.68</v>
      </c>
      <c r="BY19" s="14">
        <v>507581.35</v>
      </c>
      <c r="BZ19" s="14">
        <v>152327.79</v>
      </c>
      <c r="CA19" s="12">
        <v>2752404.4</v>
      </c>
      <c r="CB19" s="12">
        <v>2104807.0299999998</v>
      </c>
      <c r="CC19" s="13">
        <v>11037204.449999999</v>
      </c>
      <c r="CD19" s="13">
        <v>3958099.79</v>
      </c>
      <c r="CE19" s="16">
        <f t="shared" si="0"/>
        <v>2.5329707342695822</v>
      </c>
      <c r="CF19" s="16">
        <f t="shared" si="1"/>
        <v>3.7083761624918505</v>
      </c>
      <c r="CG19" s="16"/>
      <c r="CH19" s="17"/>
      <c r="CI19" s="42"/>
      <c r="CJ19" s="42"/>
      <c r="CK19" s="19"/>
      <c r="CL19" s="18"/>
      <c r="CM19" s="18"/>
    </row>
    <row r="20" spans="1:91" x14ac:dyDescent="0.25">
      <c r="A20" s="12">
        <v>11</v>
      </c>
      <c r="B20" s="11">
        <v>45184</v>
      </c>
      <c r="C20" s="12">
        <v>1324065.8799999999</v>
      </c>
      <c r="D20" s="12">
        <v>684967.69</v>
      </c>
      <c r="E20" s="12">
        <v>569184.15</v>
      </c>
      <c r="F20" s="12"/>
      <c r="G20" s="12">
        <v>7184059.6799999997</v>
      </c>
      <c r="H20" s="12">
        <v>2106351.36</v>
      </c>
      <c r="I20" s="12">
        <v>0</v>
      </c>
      <c r="J20" s="12"/>
      <c r="K20" s="12">
        <v>13409000</v>
      </c>
      <c r="L20" s="12"/>
      <c r="M20" s="12">
        <v>0</v>
      </c>
      <c r="N20" s="12"/>
      <c r="O20" s="12">
        <v>7814346</v>
      </c>
      <c r="P20" s="12">
        <v>7814346</v>
      </c>
      <c r="Q20" s="12">
        <v>0</v>
      </c>
      <c r="R20" s="12">
        <v>0</v>
      </c>
      <c r="S20" s="12">
        <v>4673734.13</v>
      </c>
      <c r="T20" s="12">
        <v>4673734.13</v>
      </c>
      <c r="U20" s="12">
        <v>6466693.8499999996</v>
      </c>
      <c r="V20" s="12"/>
      <c r="W20" s="12">
        <v>28507696</v>
      </c>
      <c r="X20" s="12">
        <v>15279399.18</v>
      </c>
      <c r="Y20" s="12">
        <v>1935301.8</v>
      </c>
      <c r="Z20" s="12">
        <v>982252.3</v>
      </c>
      <c r="AA20" s="12">
        <v>8972665.9100000001</v>
      </c>
      <c r="AB20" s="12">
        <v>3681845.89</v>
      </c>
      <c r="AC20" s="12">
        <v>441629.98</v>
      </c>
      <c r="AD20" s="12">
        <v>437441.64</v>
      </c>
      <c r="AE20" s="12">
        <v>0</v>
      </c>
      <c r="AF20" s="12">
        <v>0</v>
      </c>
      <c r="AG20" s="12">
        <v>1644221.21</v>
      </c>
      <c r="AH20" s="12">
        <v>291844.44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982.45</v>
      </c>
      <c r="AR20" s="12">
        <v>0</v>
      </c>
      <c r="AS20" s="12">
        <v>746</v>
      </c>
      <c r="AT20" s="12">
        <v>746</v>
      </c>
      <c r="AU20" s="12">
        <v>70005.95</v>
      </c>
      <c r="AV20" s="12">
        <v>61447.19</v>
      </c>
      <c r="AW20" s="12">
        <v>149256.44</v>
      </c>
      <c r="AX20" s="12">
        <v>149206.93</v>
      </c>
      <c r="AY20" s="14">
        <v>92079.97</v>
      </c>
      <c r="AZ20" s="14">
        <v>35657.550000000003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2">
        <v>13306889.710000001</v>
      </c>
      <c r="BH20" s="12">
        <v>5640441.9400000004</v>
      </c>
      <c r="BI20" s="14">
        <v>21726.240000000002</v>
      </c>
      <c r="BJ20" s="14">
        <v>7.46</v>
      </c>
      <c r="BK20" s="14">
        <v>159189.37</v>
      </c>
      <c r="BL20" s="14">
        <v>26799.23</v>
      </c>
      <c r="BM20" s="14">
        <v>0</v>
      </c>
      <c r="BN20" s="14">
        <v>0</v>
      </c>
      <c r="BO20" s="14">
        <v>0</v>
      </c>
      <c r="BP20" s="14">
        <v>0</v>
      </c>
      <c r="BQ20" s="14">
        <v>840848.4</v>
      </c>
      <c r="BR20" s="14">
        <v>832442.89</v>
      </c>
      <c r="BS20" s="14">
        <v>162530.66</v>
      </c>
      <c r="BT20" s="14">
        <v>33352.980000000003</v>
      </c>
      <c r="BU20" s="14">
        <v>0</v>
      </c>
      <c r="BV20" s="14">
        <v>0</v>
      </c>
      <c r="BW20" s="14">
        <v>149290.35</v>
      </c>
      <c r="BX20" s="14">
        <v>149223.88</v>
      </c>
      <c r="BY20" s="14">
        <v>411899.84</v>
      </c>
      <c r="BZ20" s="14">
        <v>145867.45000000001</v>
      </c>
      <c r="CA20" s="12">
        <v>1745484.86</v>
      </c>
      <c r="CB20" s="12">
        <v>1187693.8899999999</v>
      </c>
      <c r="CC20" s="13">
        <v>11561404.859999999</v>
      </c>
      <c r="CD20" s="13">
        <v>4452748.05</v>
      </c>
      <c r="CE20" s="16">
        <f t="shared" si="0"/>
        <v>2.4657640092365041</v>
      </c>
      <c r="CF20" s="16">
        <f t="shared" si="1"/>
        <v>3.4314537917769679</v>
      </c>
      <c r="CG20" s="16"/>
      <c r="CH20" s="17"/>
      <c r="CI20" s="42"/>
      <c r="CJ20" s="42"/>
      <c r="CK20" s="19"/>
      <c r="CL20" s="18"/>
      <c r="CM20" s="18"/>
    </row>
    <row r="21" spans="1:91" x14ac:dyDescent="0.25">
      <c r="A21" s="12">
        <v>12</v>
      </c>
      <c r="B21" s="11">
        <v>45185</v>
      </c>
      <c r="C21" s="12">
        <v>1355467.15</v>
      </c>
      <c r="D21" s="12">
        <v>689039.27</v>
      </c>
      <c r="E21" s="12">
        <v>584354.15</v>
      </c>
      <c r="F21" s="12"/>
      <c r="G21" s="12">
        <v>6899961.6200000001</v>
      </c>
      <c r="H21" s="12">
        <v>1813802.56</v>
      </c>
      <c r="I21" s="12">
        <v>0</v>
      </c>
      <c r="J21" s="12"/>
      <c r="K21" s="12">
        <v>12711000</v>
      </c>
      <c r="L21" s="12"/>
      <c r="M21" s="12">
        <v>0</v>
      </c>
      <c r="N21" s="12"/>
      <c r="O21" s="12">
        <v>7812881</v>
      </c>
      <c r="P21" s="12">
        <v>7812881</v>
      </c>
      <c r="Q21" s="12">
        <v>0</v>
      </c>
      <c r="R21" s="12">
        <v>0</v>
      </c>
      <c r="S21" s="12">
        <v>4487660.54</v>
      </c>
      <c r="T21" s="12">
        <v>4487660.54</v>
      </c>
      <c r="U21" s="12">
        <v>6466693.8499999996</v>
      </c>
      <c r="V21" s="12"/>
      <c r="W21" s="12">
        <v>27384630.609999999</v>
      </c>
      <c r="X21" s="12">
        <v>14803383.369999999</v>
      </c>
      <c r="Y21" s="12">
        <v>1933305.3</v>
      </c>
      <c r="Z21" s="12">
        <v>975400.85</v>
      </c>
      <c r="AA21" s="12">
        <v>8759011.3200000003</v>
      </c>
      <c r="AB21" s="12">
        <v>3649180.15</v>
      </c>
      <c r="AC21" s="12">
        <v>374640.36</v>
      </c>
      <c r="AD21" s="12">
        <v>370470.81</v>
      </c>
      <c r="AE21" s="12">
        <v>0</v>
      </c>
      <c r="AF21" s="12">
        <v>0</v>
      </c>
      <c r="AG21" s="12">
        <v>1622687.54</v>
      </c>
      <c r="AH21" s="12">
        <v>290110.63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982.45</v>
      </c>
      <c r="AR21" s="12">
        <v>0</v>
      </c>
      <c r="AS21" s="12">
        <v>746</v>
      </c>
      <c r="AT21" s="12">
        <v>746</v>
      </c>
      <c r="AU21" s="12">
        <v>69518.39</v>
      </c>
      <c r="AV21" s="12">
        <v>61434.080000000002</v>
      </c>
      <c r="AW21" s="12">
        <v>236361.68</v>
      </c>
      <c r="AX21" s="12">
        <v>236294.43</v>
      </c>
      <c r="AY21" s="14">
        <v>99886.33</v>
      </c>
      <c r="AZ21" s="14">
        <v>41922.86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2">
        <v>13097139.380000001</v>
      </c>
      <c r="BH21" s="12">
        <v>5625559.8099999996</v>
      </c>
      <c r="BI21" s="14">
        <v>20916.93</v>
      </c>
      <c r="BJ21" s="14">
        <v>7.58</v>
      </c>
      <c r="BK21" s="14">
        <v>157144.03</v>
      </c>
      <c r="BL21" s="14">
        <v>24690.51</v>
      </c>
      <c r="BM21" s="14">
        <v>0</v>
      </c>
      <c r="BN21" s="14">
        <v>0</v>
      </c>
      <c r="BO21" s="14">
        <v>0</v>
      </c>
      <c r="BP21" s="14">
        <v>0</v>
      </c>
      <c r="BQ21" s="14">
        <v>1376761.29</v>
      </c>
      <c r="BR21" s="14">
        <v>1236000.54</v>
      </c>
      <c r="BS21" s="14">
        <v>140566.12</v>
      </c>
      <c r="BT21" s="14">
        <v>29952.83</v>
      </c>
      <c r="BU21" s="14">
        <v>0</v>
      </c>
      <c r="BV21" s="14">
        <v>0</v>
      </c>
      <c r="BW21" s="14">
        <v>237834.44</v>
      </c>
      <c r="BX21" s="14">
        <v>189460.36</v>
      </c>
      <c r="BY21" s="14">
        <v>377342.68</v>
      </c>
      <c r="BZ21" s="14">
        <v>130157.58</v>
      </c>
      <c r="CA21" s="12">
        <v>2310565.4900000002</v>
      </c>
      <c r="CB21" s="12">
        <v>1610269.4</v>
      </c>
      <c r="CC21" s="13">
        <v>10786573.890000001</v>
      </c>
      <c r="CD21" s="13">
        <v>4015290.41</v>
      </c>
      <c r="CE21" s="16">
        <f t="shared" si="0"/>
        <v>2.5387700385001488</v>
      </c>
      <c r="CF21" s="16">
        <f t="shared" si="1"/>
        <v>3.6867528518317059</v>
      </c>
      <c r="CG21" s="16"/>
      <c r="CH21" s="17"/>
      <c r="CI21" s="42"/>
      <c r="CJ21" s="42"/>
      <c r="CK21" s="19"/>
      <c r="CL21" s="18"/>
      <c r="CM21" s="18"/>
    </row>
    <row r="22" spans="1:91" x14ac:dyDescent="0.25">
      <c r="A22" s="12">
        <v>13</v>
      </c>
      <c r="B22" s="11">
        <v>45188</v>
      </c>
      <c r="C22" s="12">
        <v>1390522.46</v>
      </c>
      <c r="D22" s="12">
        <v>677671.36</v>
      </c>
      <c r="E22" s="12">
        <v>7485764.5899999999</v>
      </c>
      <c r="F22" s="12"/>
      <c r="G22" s="12">
        <v>6757021.4199999999</v>
      </c>
      <c r="H22" s="12">
        <v>1660141.3</v>
      </c>
      <c r="I22" s="12">
        <v>0</v>
      </c>
      <c r="J22" s="12"/>
      <c r="K22" s="12">
        <v>5811000</v>
      </c>
      <c r="L22" s="12"/>
      <c r="M22" s="12">
        <v>0</v>
      </c>
      <c r="N22" s="12"/>
      <c r="O22" s="12">
        <v>7798986</v>
      </c>
      <c r="P22" s="12">
        <v>7798986</v>
      </c>
      <c r="Q22" s="12">
        <v>0</v>
      </c>
      <c r="R22" s="12">
        <v>0</v>
      </c>
      <c r="S22" s="12">
        <v>4259191.2</v>
      </c>
      <c r="T22" s="12">
        <v>4259191.2</v>
      </c>
      <c r="U22" s="12">
        <v>6466693.8499999996</v>
      </c>
      <c r="V22" s="12"/>
      <c r="W22" s="12">
        <v>27035791.82</v>
      </c>
      <c r="X22" s="12">
        <v>14395989.869999999</v>
      </c>
      <c r="Y22" s="12">
        <v>1925661.25</v>
      </c>
      <c r="Z22" s="12">
        <v>973479.82</v>
      </c>
      <c r="AA22" s="12">
        <v>8739363.7400000002</v>
      </c>
      <c r="AB22" s="12">
        <v>3611983.56</v>
      </c>
      <c r="AC22" s="12">
        <v>450060.81</v>
      </c>
      <c r="AD22" s="12">
        <v>445717.09</v>
      </c>
      <c r="AE22" s="12">
        <v>0</v>
      </c>
      <c r="AF22" s="12">
        <v>0</v>
      </c>
      <c r="AG22" s="12">
        <v>1888501.89</v>
      </c>
      <c r="AH22" s="12">
        <v>295228.48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786.5</v>
      </c>
      <c r="AT22" s="12">
        <v>746</v>
      </c>
      <c r="AU22" s="12">
        <v>70774.28</v>
      </c>
      <c r="AV22" s="12">
        <v>61372.1</v>
      </c>
      <c r="AW22" s="12">
        <v>328354.42</v>
      </c>
      <c r="AX22" s="12">
        <v>327949.52</v>
      </c>
      <c r="AY22" s="14">
        <v>130420.86</v>
      </c>
      <c r="AZ22" s="14">
        <v>44489.66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2">
        <v>13533923.75</v>
      </c>
      <c r="BH22" s="12">
        <v>5760966.2300000004</v>
      </c>
      <c r="BI22" s="14">
        <v>21110.03</v>
      </c>
      <c r="BJ22" s="14">
        <v>7.66</v>
      </c>
      <c r="BK22" s="14">
        <v>138241.06</v>
      </c>
      <c r="BL22" s="14">
        <v>26643.33</v>
      </c>
      <c r="BM22" s="14">
        <v>0</v>
      </c>
      <c r="BN22" s="14">
        <v>0</v>
      </c>
      <c r="BO22" s="14">
        <v>0</v>
      </c>
      <c r="BP22" s="14">
        <v>0</v>
      </c>
      <c r="BQ22" s="14">
        <v>1564430.62</v>
      </c>
      <c r="BR22" s="14">
        <v>1557868.92</v>
      </c>
      <c r="BS22" s="14">
        <v>138634.66</v>
      </c>
      <c r="BT22" s="14">
        <v>28021.360000000001</v>
      </c>
      <c r="BU22" s="14">
        <v>0</v>
      </c>
      <c r="BV22" s="14">
        <v>0</v>
      </c>
      <c r="BW22" s="14">
        <v>327614.21999999997</v>
      </c>
      <c r="BX22" s="14">
        <v>327579.42</v>
      </c>
      <c r="BY22" s="14">
        <v>492802.83</v>
      </c>
      <c r="BZ22" s="14">
        <v>157456.71</v>
      </c>
      <c r="CA22" s="12">
        <v>2682833.42</v>
      </c>
      <c r="CB22" s="12">
        <v>2097577.4</v>
      </c>
      <c r="CC22" s="13">
        <v>10851090.33</v>
      </c>
      <c r="CD22" s="13">
        <v>3663388.83</v>
      </c>
      <c r="CE22" s="16">
        <f t="shared" si="0"/>
        <v>2.4915276712105299</v>
      </c>
      <c r="CF22" s="16">
        <f t="shared" si="1"/>
        <v>3.9296920250750449</v>
      </c>
      <c r="CG22" s="16"/>
      <c r="CH22" s="17"/>
      <c r="CI22" s="42"/>
      <c r="CJ22" s="42"/>
      <c r="CK22" s="19"/>
      <c r="CL22" s="18"/>
      <c r="CM22" s="18"/>
    </row>
    <row r="23" spans="1:91" x14ac:dyDescent="0.25">
      <c r="A23" s="12">
        <v>14</v>
      </c>
      <c r="B23" s="11">
        <v>45189</v>
      </c>
      <c r="C23" s="12">
        <v>1351057.6</v>
      </c>
      <c r="D23" s="12">
        <v>654115.06000000006</v>
      </c>
      <c r="E23" s="12">
        <v>7359773.9299999997</v>
      </c>
      <c r="F23" s="12"/>
      <c r="G23" s="12">
        <v>6816487.3600000003</v>
      </c>
      <c r="H23" s="12">
        <v>1660141.3</v>
      </c>
      <c r="I23" s="12">
        <v>0</v>
      </c>
      <c r="J23" s="12"/>
      <c r="K23" s="12">
        <v>5811000</v>
      </c>
      <c r="L23" s="12"/>
      <c r="M23" s="12">
        <v>0</v>
      </c>
      <c r="N23" s="12"/>
      <c r="O23" s="12">
        <v>7800631</v>
      </c>
      <c r="P23" s="12">
        <v>7800631</v>
      </c>
      <c r="Q23" s="12">
        <v>0</v>
      </c>
      <c r="R23" s="12">
        <v>0</v>
      </c>
      <c r="S23" s="12">
        <v>4514298.55</v>
      </c>
      <c r="T23" s="12">
        <v>4514298.55</v>
      </c>
      <c r="U23" s="12">
        <v>6466693.8499999996</v>
      </c>
      <c r="V23" s="12"/>
      <c r="W23" s="12">
        <v>27186554.59</v>
      </c>
      <c r="X23" s="12">
        <v>14629185.92</v>
      </c>
      <c r="Y23" s="12">
        <v>1927080.2</v>
      </c>
      <c r="Z23" s="12">
        <v>995999.46</v>
      </c>
      <c r="AA23" s="12">
        <v>8778744.4800000004</v>
      </c>
      <c r="AB23" s="12">
        <v>3667692.07</v>
      </c>
      <c r="AC23" s="12">
        <v>608278.93999999994</v>
      </c>
      <c r="AD23" s="12">
        <v>603959.9</v>
      </c>
      <c r="AE23" s="12">
        <v>0</v>
      </c>
      <c r="AF23" s="12">
        <v>0</v>
      </c>
      <c r="AG23" s="12">
        <v>1860142.47</v>
      </c>
      <c r="AH23" s="12">
        <v>234930.24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786.5</v>
      </c>
      <c r="AT23" s="12">
        <v>746</v>
      </c>
      <c r="AU23" s="12">
        <v>69642.789999999994</v>
      </c>
      <c r="AV23" s="12">
        <v>61468.68</v>
      </c>
      <c r="AW23" s="12">
        <v>312554.06</v>
      </c>
      <c r="AX23" s="12">
        <v>312274.11</v>
      </c>
      <c r="AY23" s="14">
        <v>196450.92</v>
      </c>
      <c r="AZ23" s="14">
        <v>115792.85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2">
        <v>13753680.359999999</v>
      </c>
      <c r="BH23" s="12">
        <v>5992863.3099999996</v>
      </c>
      <c r="BI23" s="14">
        <v>21344.69</v>
      </c>
      <c r="BJ23" s="14">
        <v>7.66</v>
      </c>
      <c r="BK23" s="14">
        <v>138087.25</v>
      </c>
      <c r="BL23" s="14">
        <v>26541.48</v>
      </c>
      <c r="BM23" s="14">
        <v>0</v>
      </c>
      <c r="BN23" s="14">
        <v>0</v>
      </c>
      <c r="BO23" s="14">
        <v>0</v>
      </c>
      <c r="BP23" s="14">
        <v>0</v>
      </c>
      <c r="BQ23" s="14">
        <v>1654194.28</v>
      </c>
      <c r="BR23" s="14">
        <v>1645224.78</v>
      </c>
      <c r="BS23" s="14">
        <v>138634.66</v>
      </c>
      <c r="BT23" s="14">
        <v>28021.360000000001</v>
      </c>
      <c r="BU23" s="14">
        <v>0</v>
      </c>
      <c r="BV23" s="14">
        <v>0</v>
      </c>
      <c r="BW23" s="14">
        <v>312207.2</v>
      </c>
      <c r="BX23" s="14">
        <v>312100.67</v>
      </c>
      <c r="BY23" s="14">
        <v>437862.72</v>
      </c>
      <c r="BZ23" s="14">
        <v>140502.51</v>
      </c>
      <c r="CA23" s="12">
        <v>2702330.8</v>
      </c>
      <c r="CB23" s="12">
        <v>2152398.4700000002</v>
      </c>
      <c r="CC23" s="13">
        <v>11051349.57</v>
      </c>
      <c r="CD23" s="13">
        <v>3840464.83</v>
      </c>
      <c r="CE23" s="16">
        <f t="shared" si="0"/>
        <v>2.4600212325018327</v>
      </c>
      <c r="CF23" s="16">
        <f t="shared" si="1"/>
        <v>3.8092227289059695</v>
      </c>
      <c r="CG23" s="16"/>
      <c r="CH23" s="17"/>
      <c r="CI23" s="42"/>
      <c r="CJ23" s="42"/>
      <c r="CK23" s="19"/>
      <c r="CL23" s="18"/>
      <c r="CM23" s="18"/>
    </row>
    <row r="24" spans="1:91" x14ac:dyDescent="0.25">
      <c r="A24" s="12">
        <v>15</v>
      </c>
      <c r="B24" s="11">
        <v>45190</v>
      </c>
      <c r="C24" s="12">
        <v>1317711.3999999999</v>
      </c>
      <c r="D24" s="12">
        <v>640992.37</v>
      </c>
      <c r="E24" s="12">
        <v>6254725.7800000003</v>
      </c>
      <c r="F24" s="12"/>
      <c r="G24" s="12">
        <v>7527838.8200000003</v>
      </c>
      <c r="H24" s="12">
        <v>1633592.5</v>
      </c>
      <c r="I24" s="12">
        <v>0</v>
      </c>
      <c r="J24" s="12"/>
      <c r="K24" s="12">
        <v>5811000</v>
      </c>
      <c r="L24" s="12"/>
      <c r="M24" s="12">
        <v>0</v>
      </c>
      <c r="N24" s="12"/>
      <c r="O24" s="12">
        <v>7808676</v>
      </c>
      <c r="P24" s="12">
        <v>7808676</v>
      </c>
      <c r="Q24" s="12">
        <v>0</v>
      </c>
      <c r="R24" s="12">
        <v>0</v>
      </c>
      <c r="S24" s="12">
        <v>4539064.08</v>
      </c>
      <c r="T24" s="12">
        <v>4539064.08</v>
      </c>
      <c r="U24" s="12">
        <v>6466693.8499999996</v>
      </c>
      <c r="V24" s="12"/>
      <c r="W24" s="12">
        <v>26792322.23</v>
      </c>
      <c r="X24" s="12">
        <v>14622324.949999999</v>
      </c>
      <c r="Y24" s="12">
        <v>1916347.4</v>
      </c>
      <c r="Z24" s="12">
        <v>998485.23</v>
      </c>
      <c r="AA24" s="12">
        <v>8639771.8200000003</v>
      </c>
      <c r="AB24" s="12">
        <v>3664393.26</v>
      </c>
      <c r="AC24" s="12">
        <v>505017.81</v>
      </c>
      <c r="AD24" s="12">
        <v>500586.21</v>
      </c>
      <c r="AE24" s="12">
        <v>5.43</v>
      </c>
      <c r="AF24" s="12">
        <v>0</v>
      </c>
      <c r="AG24" s="12">
        <v>1872615.04</v>
      </c>
      <c r="AH24" s="12">
        <v>256686.67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786.5</v>
      </c>
      <c r="AT24" s="12">
        <v>746</v>
      </c>
      <c r="AU24" s="12">
        <v>68633.36</v>
      </c>
      <c r="AV24" s="12">
        <v>61377.68</v>
      </c>
      <c r="AW24" s="12">
        <v>238026.66</v>
      </c>
      <c r="AX24" s="12">
        <v>237972.32</v>
      </c>
      <c r="AY24" s="14">
        <v>129540.43</v>
      </c>
      <c r="AZ24" s="14">
        <v>55011.29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2">
        <v>13370744.449999999</v>
      </c>
      <c r="BH24" s="12">
        <v>5775258.6500000004</v>
      </c>
      <c r="BI24" s="14">
        <v>22313.54</v>
      </c>
      <c r="BJ24" s="14">
        <v>7.66</v>
      </c>
      <c r="BK24" s="14">
        <v>138529.17000000001</v>
      </c>
      <c r="BL24" s="14">
        <v>26868.22</v>
      </c>
      <c r="BM24" s="14">
        <v>0</v>
      </c>
      <c r="BN24" s="14">
        <v>0</v>
      </c>
      <c r="BO24" s="14">
        <v>0</v>
      </c>
      <c r="BP24" s="14">
        <v>0</v>
      </c>
      <c r="BQ24" s="14">
        <v>1576020.23</v>
      </c>
      <c r="BR24" s="14">
        <v>1567382.5</v>
      </c>
      <c r="BS24" s="14">
        <v>195944.74</v>
      </c>
      <c r="BT24" s="14">
        <v>27687.69</v>
      </c>
      <c r="BU24" s="14">
        <v>0</v>
      </c>
      <c r="BV24" s="14">
        <v>0</v>
      </c>
      <c r="BW24" s="14">
        <v>238433.64</v>
      </c>
      <c r="BX24" s="14">
        <v>190625.64</v>
      </c>
      <c r="BY24" s="14">
        <v>334773.34000000003</v>
      </c>
      <c r="BZ24" s="14">
        <v>134466.56</v>
      </c>
      <c r="CA24" s="12">
        <v>2506014.67</v>
      </c>
      <c r="CB24" s="12">
        <v>1947038.27</v>
      </c>
      <c r="CC24" s="13">
        <v>10864729.779999999</v>
      </c>
      <c r="CD24" s="13">
        <v>3828220.39</v>
      </c>
      <c r="CE24" s="16">
        <f t="shared" si="0"/>
        <v>2.4659906663596747</v>
      </c>
      <c r="CF24" s="16">
        <f t="shared" si="1"/>
        <v>3.8196141967678092</v>
      </c>
      <c r="CG24" s="16"/>
      <c r="CH24" s="17"/>
      <c r="CI24" s="42"/>
      <c r="CJ24" s="42"/>
      <c r="CK24" s="19"/>
      <c r="CL24" s="18"/>
      <c r="CM24" s="18"/>
    </row>
    <row r="25" spans="1:91" x14ac:dyDescent="0.25">
      <c r="A25" s="12">
        <v>16</v>
      </c>
      <c r="B25" s="11">
        <v>45191</v>
      </c>
      <c r="C25" s="12">
        <v>1280303.73</v>
      </c>
      <c r="D25" s="12">
        <v>611571.71</v>
      </c>
      <c r="E25" s="12">
        <v>6254826.1299999999</v>
      </c>
      <c r="F25" s="12"/>
      <c r="G25" s="12">
        <v>7530101.1200000001</v>
      </c>
      <c r="H25" s="12">
        <v>1633592.5</v>
      </c>
      <c r="I25" s="12">
        <v>0</v>
      </c>
      <c r="J25" s="12"/>
      <c r="K25" s="12">
        <v>5811000</v>
      </c>
      <c r="L25" s="12"/>
      <c r="M25" s="12">
        <v>0</v>
      </c>
      <c r="N25" s="12"/>
      <c r="O25" s="12">
        <v>7807946</v>
      </c>
      <c r="P25" s="12">
        <v>7807946</v>
      </c>
      <c r="Q25" s="12">
        <v>0</v>
      </c>
      <c r="R25" s="12">
        <v>0</v>
      </c>
      <c r="S25" s="12">
        <v>4581309.9000000004</v>
      </c>
      <c r="T25" s="12">
        <v>4581309.9000000004</v>
      </c>
      <c r="U25" s="12">
        <v>6466693.8499999996</v>
      </c>
      <c r="V25" s="12"/>
      <c r="W25" s="12">
        <v>26798793.030000001</v>
      </c>
      <c r="X25" s="12">
        <v>14634420.109999999</v>
      </c>
      <c r="Y25" s="12">
        <v>1916584.58</v>
      </c>
      <c r="Z25" s="12">
        <v>997806.48</v>
      </c>
      <c r="AA25" s="12">
        <v>8615481.2899999991</v>
      </c>
      <c r="AB25" s="12">
        <v>3658223.63</v>
      </c>
      <c r="AC25" s="12">
        <v>421802.76</v>
      </c>
      <c r="AD25" s="12">
        <v>417391.79</v>
      </c>
      <c r="AE25" s="12">
        <v>0</v>
      </c>
      <c r="AF25" s="12">
        <v>0</v>
      </c>
      <c r="AG25" s="12">
        <v>1866974.45</v>
      </c>
      <c r="AH25" s="12">
        <v>245121.47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500</v>
      </c>
      <c r="AR25" s="12">
        <v>0</v>
      </c>
      <c r="AS25" s="12">
        <v>786.5</v>
      </c>
      <c r="AT25" s="12">
        <v>746</v>
      </c>
      <c r="AU25" s="12">
        <v>70684.509999999995</v>
      </c>
      <c r="AV25" s="12">
        <v>62928.1</v>
      </c>
      <c r="AW25" s="12">
        <v>225952.75</v>
      </c>
      <c r="AX25" s="12">
        <v>225891.20000000001</v>
      </c>
      <c r="AY25" s="14">
        <v>145709.75</v>
      </c>
      <c r="AZ25" s="14">
        <v>67755.520000000004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2">
        <v>13264476.6</v>
      </c>
      <c r="BH25" s="12">
        <v>5675864.1799999997</v>
      </c>
      <c r="BI25" s="14">
        <v>20578.990000000002</v>
      </c>
      <c r="BJ25" s="14">
        <v>8.4700000000000006</v>
      </c>
      <c r="BK25" s="14">
        <v>133507.79</v>
      </c>
      <c r="BL25" s="14">
        <v>26052.95</v>
      </c>
      <c r="BM25" s="14">
        <v>0</v>
      </c>
      <c r="BN25" s="14">
        <v>0</v>
      </c>
      <c r="BO25" s="14">
        <v>0</v>
      </c>
      <c r="BP25" s="14">
        <v>0</v>
      </c>
      <c r="BQ25" s="14">
        <v>1530685.92</v>
      </c>
      <c r="BR25" s="14">
        <v>1521973.72</v>
      </c>
      <c r="BS25" s="14">
        <v>195944.74</v>
      </c>
      <c r="BT25" s="14">
        <v>27687.69</v>
      </c>
      <c r="BU25" s="14">
        <v>0</v>
      </c>
      <c r="BV25" s="14">
        <v>0</v>
      </c>
      <c r="BW25" s="14">
        <v>226809.18</v>
      </c>
      <c r="BX25" s="14">
        <v>178769.49</v>
      </c>
      <c r="BY25" s="14">
        <v>278850.74</v>
      </c>
      <c r="BZ25" s="14">
        <v>96437.37</v>
      </c>
      <c r="CA25" s="12">
        <v>2386377.36</v>
      </c>
      <c r="CB25" s="12">
        <v>1850929.68</v>
      </c>
      <c r="CC25" s="13">
        <v>10878099.24</v>
      </c>
      <c r="CD25" s="13">
        <v>3824934.5</v>
      </c>
      <c r="CE25" s="16">
        <f t="shared" si="0"/>
        <v>2.4635547478237569</v>
      </c>
      <c r="CF25" s="16">
        <f t="shared" si="1"/>
        <v>3.8260577037332273</v>
      </c>
      <c r="CG25" s="16"/>
      <c r="CH25" s="17"/>
      <c r="CI25" s="42"/>
      <c r="CJ25" s="42"/>
      <c r="CK25" s="19"/>
      <c r="CL25" s="18"/>
      <c r="CM25" s="18"/>
    </row>
    <row r="26" spans="1:91" x14ac:dyDescent="0.25">
      <c r="A26" s="12">
        <v>17</v>
      </c>
      <c r="B26" s="11">
        <v>45192</v>
      </c>
      <c r="C26" s="12">
        <v>1334571.6000000001</v>
      </c>
      <c r="D26" s="12">
        <v>573947.9</v>
      </c>
      <c r="E26" s="12">
        <v>6281923.8799999999</v>
      </c>
      <c r="F26" s="12"/>
      <c r="G26" s="12">
        <v>7491638.0599999996</v>
      </c>
      <c r="H26" s="12">
        <v>1582396.46</v>
      </c>
      <c r="I26" s="12">
        <v>0</v>
      </c>
      <c r="J26" s="12"/>
      <c r="K26" s="12">
        <v>5500000</v>
      </c>
      <c r="L26" s="12"/>
      <c r="M26" s="12">
        <v>0</v>
      </c>
      <c r="N26" s="12"/>
      <c r="O26" s="12">
        <v>7795696</v>
      </c>
      <c r="P26" s="12">
        <v>7795696</v>
      </c>
      <c r="Q26" s="12">
        <v>0</v>
      </c>
      <c r="R26" s="12">
        <v>0</v>
      </c>
      <c r="S26" s="12">
        <v>4489022.62</v>
      </c>
      <c r="T26" s="12">
        <v>4489022.62</v>
      </c>
      <c r="U26" s="12">
        <v>6466693.8499999996</v>
      </c>
      <c r="V26" s="12"/>
      <c r="W26" s="12">
        <v>26426158.309999999</v>
      </c>
      <c r="X26" s="12">
        <v>14441062.98</v>
      </c>
      <c r="Y26" s="12">
        <v>1918219.54</v>
      </c>
      <c r="Z26" s="12">
        <v>995500.67</v>
      </c>
      <c r="AA26" s="12">
        <v>8541545.4399999995</v>
      </c>
      <c r="AB26" s="12">
        <v>3640589.33</v>
      </c>
      <c r="AC26" s="12">
        <v>337721.93</v>
      </c>
      <c r="AD26" s="12">
        <v>333289.2</v>
      </c>
      <c r="AE26" s="12">
        <v>0</v>
      </c>
      <c r="AF26" s="12">
        <v>0</v>
      </c>
      <c r="AG26" s="12">
        <v>1831821.43</v>
      </c>
      <c r="AH26" s="12">
        <v>226430.53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500</v>
      </c>
      <c r="AR26" s="12">
        <v>0</v>
      </c>
      <c r="AS26" s="12">
        <v>786.5</v>
      </c>
      <c r="AT26" s="12">
        <v>746</v>
      </c>
      <c r="AU26" s="12">
        <v>69232.899999999994</v>
      </c>
      <c r="AV26" s="12">
        <v>61711.18</v>
      </c>
      <c r="AW26" s="12">
        <v>276840.09999999998</v>
      </c>
      <c r="AX26" s="12">
        <v>276604.92</v>
      </c>
      <c r="AY26" s="14">
        <v>139774.74</v>
      </c>
      <c r="AZ26" s="14">
        <v>56750.16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2">
        <v>13116442.57</v>
      </c>
      <c r="BH26" s="12">
        <v>5591621.9900000002</v>
      </c>
      <c r="BI26" s="14">
        <v>19988.37</v>
      </c>
      <c r="BJ26" s="14">
        <v>8.49</v>
      </c>
      <c r="BK26" s="14">
        <v>131545.46</v>
      </c>
      <c r="BL26" s="14">
        <v>25158.27</v>
      </c>
      <c r="BM26" s="14">
        <v>0</v>
      </c>
      <c r="BN26" s="14">
        <v>0</v>
      </c>
      <c r="BO26" s="14">
        <v>0</v>
      </c>
      <c r="BP26" s="14">
        <v>0</v>
      </c>
      <c r="BQ26" s="14">
        <v>1711119.1</v>
      </c>
      <c r="BR26" s="14">
        <v>1595320.12</v>
      </c>
      <c r="BS26" s="14">
        <v>180248.79</v>
      </c>
      <c r="BT26" s="14">
        <v>26902.7</v>
      </c>
      <c r="BU26" s="14">
        <v>0</v>
      </c>
      <c r="BV26" s="14">
        <v>0</v>
      </c>
      <c r="BW26" s="14">
        <v>276480.96000000002</v>
      </c>
      <c r="BX26" s="14">
        <v>239831.95</v>
      </c>
      <c r="BY26" s="14">
        <v>311909.07</v>
      </c>
      <c r="BZ26" s="14">
        <v>93761.02</v>
      </c>
      <c r="CA26" s="12">
        <v>2631291.75</v>
      </c>
      <c r="CB26" s="12">
        <v>1980982.56</v>
      </c>
      <c r="CC26" s="13">
        <v>10485150.82</v>
      </c>
      <c r="CD26" s="13">
        <v>3610639.43</v>
      </c>
      <c r="CE26" s="16">
        <f t="shared" si="0"/>
        <v>2.5203412677281829</v>
      </c>
      <c r="CF26" s="16">
        <f t="shared" si="1"/>
        <v>3.9995860179259162</v>
      </c>
      <c r="CG26" s="16"/>
      <c r="CH26" s="17"/>
      <c r="CI26" s="42"/>
      <c r="CJ26" s="42"/>
      <c r="CK26" s="19"/>
      <c r="CL26" s="18"/>
      <c r="CM26" s="18"/>
    </row>
    <row r="27" spans="1:91" x14ac:dyDescent="0.25">
      <c r="A27" s="12">
        <v>18</v>
      </c>
      <c r="B27" s="11">
        <v>45195</v>
      </c>
      <c r="C27" s="12">
        <v>1307810.21</v>
      </c>
      <c r="D27" s="12">
        <v>519220.29</v>
      </c>
      <c r="E27" s="12">
        <v>6673968.0300000003</v>
      </c>
      <c r="F27" s="12"/>
      <c r="G27" s="12">
        <v>7500439.9699999997</v>
      </c>
      <c r="H27" s="12">
        <v>1582396.46</v>
      </c>
      <c r="I27" s="12">
        <v>0</v>
      </c>
      <c r="J27" s="12"/>
      <c r="K27" s="12">
        <v>5500000</v>
      </c>
      <c r="L27" s="12"/>
      <c r="M27" s="12">
        <v>0</v>
      </c>
      <c r="N27" s="12"/>
      <c r="O27" s="12">
        <v>7795876</v>
      </c>
      <c r="P27" s="12">
        <v>7795876</v>
      </c>
      <c r="Q27" s="12">
        <v>0</v>
      </c>
      <c r="R27" s="12">
        <v>0</v>
      </c>
      <c r="S27" s="12">
        <v>4582498.9800000004</v>
      </c>
      <c r="T27" s="12">
        <v>4582498.9800000004</v>
      </c>
      <c r="U27" s="12">
        <v>6466693.8499999996</v>
      </c>
      <c r="V27" s="12"/>
      <c r="W27" s="12">
        <v>26893899.34</v>
      </c>
      <c r="X27" s="12">
        <v>14479991.73</v>
      </c>
      <c r="Y27" s="12">
        <v>1923573.8</v>
      </c>
      <c r="Z27" s="12">
        <v>1003826.31</v>
      </c>
      <c r="AA27" s="12">
        <v>8789974.4600000009</v>
      </c>
      <c r="AB27" s="12">
        <v>3691241.09</v>
      </c>
      <c r="AC27" s="12">
        <v>429108.71</v>
      </c>
      <c r="AD27" s="12">
        <v>424698.45</v>
      </c>
      <c r="AE27" s="12">
        <v>0</v>
      </c>
      <c r="AF27" s="12">
        <v>0</v>
      </c>
      <c r="AG27" s="12">
        <v>2324068.59</v>
      </c>
      <c r="AH27" s="12">
        <v>223549.39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500</v>
      </c>
      <c r="AR27" s="12">
        <v>0</v>
      </c>
      <c r="AS27" s="12">
        <v>815.28</v>
      </c>
      <c r="AT27" s="12">
        <v>746</v>
      </c>
      <c r="AU27" s="12">
        <v>70934.95</v>
      </c>
      <c r="AV27" s="12">
        <v>61386.400000000001</v>
      </c>
      <c r="AW27" s="12">
        <v>256659.77</v>
      </c>
      <c r="AX27" s="12">
        <v>256591.6</v>
      </c>
      <c r="AY27" s="14">
        <v>121973.17</v>
      </c>
      <c r="AZ27" s="14">
        <v>41169.68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2">
        <v>13917608.73</v>
      </c>
      <c r="BH27" s="12">
        <v>5703208.9199999999</v>
      </c>
      <c r="BI27" s="14">
        <v>20393.060000000001</v>
      </c>
      <c r="BJ27" s="14">
        <v>8.5</v>
      </c>
      <c r="BK27" s="14">
        <v>139395.53</v>
      </c>
      <c r="BL27" s="14">
        <v>25038.87</v>
      </c>
      <c r="BM27" s="14">
        <v>0</v>
      </c>
      <c r="BN27" s="14">
        <v>0</v>
      </c>
      <c r="BO27" s="14">
        <v>0</v>
      </c>
      <c r="BP27" s="14">
        <v>0</v>
      </c>
      <c r="BQ27" s="14">
        <v>1639165.26</v>
      </c>
      <c r="BR27" s="14">
        <v>1632603.56</v>
      </c>
      <c r="BS27" s="14">
        <v>180248.79</v>
      </c>
      <c r="BT27" s="14">
        <v>26902.7</v>
      </c>
      <c r="BU27" s="14">
        <v>0</v>
      </c>
      <c r="BV27" s="14">
        <v>0</v>
      </c>
      <c r="BW27" s="14">
        <v>256737.03</v>
      </c>
      <c r="BX27" s="14">
        <v>256630.24</v>
      </c>
      <c r="BY27" s="14">
        <v>427497.96</v>
      </c>
      <c r="BZ27" s="14">
        <v>120598.96</v>
      </c>
      <c r="CA27" s="12">
        <v>2663437.63</v>
      </c>
      <c r="CB27" s="12">
        <v>2061782.84</v>
      </c>
      <c r="CC27" s="13">
        <v>11254171.09</v>
      </c>
      <c r="CD27" s="13">
        <v>3641426.09</v>
      </c>
      <c r="CE27" s="16">
        <f t="shared" si="0"/>
        <v>2.3896828229221456</v>
      </c>
      <c r="CF27" s="16">
        <f t="shared" si="1"/>
        <v>3.9764617960432092</v>
      </c>
      <c r="CG27" s="16"/>
      <c r="CH27" s="17"/>
      <c r="CI27" s="42"/>
      <c r="CJ27" s="42"/>
      <c r="CK27" s="19"/>
      <c r="CL27" s="18"/>
      <c r="CM27" s="18"/>
    </row>
    <row r="28" spans="1:91" x14ac:dyDescent="0.25">
      <c r="A28" s="12">
        <v>19</v>
      </c>
      <c r="B28" s="11">
        <v>45196</v>
      </c>
      <c r="C28" s="12">
        <v>1286636.5900000001</v>
      </c>
      <c r="D28" s="12">
        <v>496003.04</v>
      </c>
      <c r="E28" s="12">
        <v>6735274.2800000003</v>
      </c>
      <c r="F28" s="12"/>
      <c r="G28" s="12">
        <v>7507905.25</v>
      </c>
      <c r="H28" s="12">
        <v>1582396.46</v>
      </c>
      <c r="I28" s="12">
        <v>0</v>
      </c>
      <c r="J28" s="12"/>
      <c r="K28" s="12">
        <v>5500000</v>
      </c>
      <c r="L28" s="12"/>
      <c r="M28" s="12">
        <v>0</v>
      </c>
      <c r="N28" s="12"/>
      <c r="O28" s="12">
        <v>7794596</v>
      </c>
      <c r="P28" s="12">
        <v>7794596</v>
      </c>
      <c r="Q28" s="12">
        <v>0</v>
      </c>
      <c r="R28" s="12">
        <v>0</v>
      </c>
      <c r="S28" s="12">
        <v>4769509.37</v>
      </c>
      <c r="T28" s="12">
        <v>4769509.37</v>
      </c>
      <c r="U28" s="12">
        <v>6466693.8499999996</v>
      </c>
      <c r="V28" s="12"/>
      <c r="W28" s="12">
        <v>27127227.649999999</v>
      </c>
      <c r="X28" s="12">
        <v>14642504.869999999</v>
      </c>
      <c r="Y28" s="12">
        <v>1915788.75</v>
      </c>
      <c r="Z28" s="12">
        <v>1003127.21</v>
      </c>
      <c r="AA28" s="12">
        <v>8727064.4299999997</v>
      </c>
      <c r="AB28" s="12">
        <v>3660540.45</v>
      </c>
      <c r="AC28" s="12">
        <v>370547.71</v>
      </c>
      <c r="AD28" s="12">
        <v>366154.36</v>
      </c>
      <c r="AE28" s="12">
        <v>0</v>
      </c>
      <c r="AF28" s="12">
        <v>0</v>
      </c>
      <c r="AG28" s="12">
        <v>2341794.96</v>
      </c>
      <c r="AH28" s="12">
        <v>225347.03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500</v>
      </c>
      <c r="AR28" s="12">
        <v>0</v>
      </c>
      <c r="AS28" s="12">
        <v>815.28</v>
      </c>
      <c r="AT28" s="12">
        <v>746</v>
      </c>
      <c r="AU28" s="12">
        <v>70026.820000000007</v>
      </c>
      <c r="AV28" s="12">
        <v>61500.7</v>
      </c>
      <c r="AW28" s="12">
        <v>474941.67</v>
      </c>
      <c r="AX28" s="12">
        <v>276068.71000000002</v>
      </c>
      <c r="AY28" s="14">
        <v>145894.44</v>
      </c>
      <c r="AZ28" s="14">
        <v>62275.01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2">
        <v>14047374.060000001</v>
      </c>
      <c r="BH28" s="12">
        <v>5655759.4699999997</v>
      </c>
      <c r="BI28" s="14">
        <v>20237.03</v>
      </c>
      <c r="BJ28" s="14">
        <v>8.5</v>
      </c>
      <c r="BK28" s="14">
        <v>137321.85999999999</v>
      </c>
      <c r="BL28" s="14">
        <v>24491.1</v>
      </c>
      <c r="BM28" s="14">
        <v>0</v>
      </c>
      <c r="BN28" s="14">
        <v>0</v>
      </c>
      <c r="BO28" s="14">
        <v>0</v>
      </c>
      <c r="BP28" s="14">
        <v>0</v>
      </c>
      <c r="BQ28" s="14">
        <v>1284928.51</v>
      </c>
      <c r="BR28" s="14">
        <v>1275050.6299999999</v>
      </c>
      <c r="BS28" s="14">
        <v>180248.79</v>
      </c>
      <c r="BT28" s="14">
        <v>26902.7</v>
      </c>
      <c r="BU28" s="14">
        <v>0</v>
      </c>
      <c r="BV28" s="14">
        <v>0</v>
      </c>
      <c r="BW28" s="14">
        <v>467174.1</v>
      </c>
      <c r="BX28" s="14">
        <v>419258.53</v>
      </c>
      <c r="BY28" s="14">
        <v>403886.61</v>
      </c>
      <c r="BZ28" s="14">
        <v>104120.42</v>
      </c>
      <c r="CA28" s="12">
        <v>2493796.9</v>
      </c>
      <c r="CB28" s="12">
        <v>1849831.88</v>
      </c>
      <c r="CC28" s="13">
        <v>11553577.16</v>
      </c>
      <c r="CD28" s="13">
        <v>3805927.59</v>
      </c>
      <c r="CE28" s="16">
        <f t="shared" si="0"/>
        <v>2.3479505329239521</v>
      </c>
      <c r="CF28" s="16">
        <f t="shared" si="1"/>
        <v>3.847289398903146</v>
      </c>
      <c r="CG28" s="16"/>
      <c r="CH28" s="17"/>
      <c r="CI28" s="42"/>
      <c r="CJ28" s="42"/>
      <c r="CK28" s="19"/>
      <c r="CL28" s="18"/>
      <c r="CM28" s="18"/>
    </row>
    <row r="29" spans="1:91" x14ac:dyDescent="0.25">
      <c r="A29" s="12">
        <v>20</v>
      </c>
      <c r="B29" s="11">
        <v>45197</v>
      </c>
      <c r="C29" s="12">
        <v>1268120.17</v>
      </c>
      <c r="D29" s="12">
        <v>487181.46</v>
      </c>
      <c r="E29" s="12">
        <v>6542651.9199999999</v>
      </c>
      <c r="F29" s="12"/>
      <c r="G29" s="12">
        <v>7510837.54</v>
      </c>
      <c r="H29" s="12">
        <v>1582396.46</v>
      </c>
      <c r="I29" s="12">
        <v>0</v>
      </c>
      <c r="J29" s="12"/>
      <c r="K29" s="12">
        <v>5500000</v>
      </c>
      <c r="L29" s="12"/>
      <c r="M29" s="12">
        <v>0</v>
      </c>
      <c r="N29" s="12"/>
      <c r="O29" s="12">
        <v>7789021</v>
      </c>
      <c r="P29" s="12">
        <v>7789021</v>
      </c>
      <c r="Q29" s="12">
        <v>0</v>
      </c>
      <c r="R29" s="12">
        <v>0</v>
      </c>
      <c r="S29" s="12">
        <v>4744748.1399999997</v>
      </c>
      <c r="T29" s="12">
        <v>4744748.1399999997</v>
      </c>
      <c r="U29" s="12">
        <v>6466693.8499999996</v>
      </c>
      <c r="V29" s="12"/>
      <c r="W29" s="12">
        <v>26888684.920000002</v>
      </c>
      <c r="X29" s="12">
        <v>14603347.060000001</v>
      </c>
      <c r="Y29" s="12">
        <v>1897651.04</v>
      </c>
      <c r="Z29" s="12">
        <v>1001968.52</v>
      </c>
      <c r="AA29" s="12">
        <v>8647560.5099999998</v>
      </c>
      <c r="AB29" s="12">
        <v>3668009.96</v>
      </c>
      <c r="AC29" s="12">
        <v>541979.42000000004</v>
      </c>
      <c r="AD29" s="12">
        <v>537607.1</v>
      </c>
      <c r="AE29" s="12">
        <v>0</v>
      </c>
      <c r="AF29" s="12">
        <v>0</v>
      </c>
      <c r="AG29" s="12">
        <v>2253565.2599999998</v>
      </c>
      <c r="AH29" s="12">
        <v>225040.82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2315.2800000000002</v>
      </c>
      <c r="AT29" s="12">
        <v>746</v>
      </c>
      <c r="AU29" s="12">
        <v>69950.59</v>
      </c>
      <c r="AV29" s="12">
        <v>61359.22</v>
      </c>
      <c r="AW29" s="12">
        <v>386177.23</v>
      </c>
      <c r="AX29" s="12">
        <v>187233.81</v>
      </c>
      <c r="AY29" s="14">
        <v>119253.57</v>
      </c>
      <c r="AZ29" s="14">
        <v>31786.77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2">
        <v>13918452.9</v>
      </c>
      <c r="BH29" s="12">
        <v>5713752.2199999997</v>
      </c>
      <c r="BI29" s="14">
        <v>20678.91</v>
      </c>
      <c r="BJ29" s="14">
        <v>8.49</v>
      </c>
      <c r="BK29" s="14">
        <v>137810.12</v>
      </c>
      <c r="BL29" s="14">
        <v>24054.21</v>
      </c>
      <c r="BM29" s="14">
        <v>0</v>
      </c>
      <c r="BN29" s="14">
        <v>0</v>
      </c>
      <c r="BO29" s="14">
        <v>0</v>
      </c>
      <c r="BP29" s="14">
        <v>0</v>
      </c>
      <c r="BQ29" s="14">
        <v>1111548.96</v>
      </c>
      <c r="BR29" s="14">
        <v>1103147.33</v>
      </c>
      <c r="BS29" s="14">
        <v>180248.79</v>
      </c>
      <c r="BT29" s="14">
        <v>26902.7</v>
      </c>
      <c r="BU29" s="14">
        <v>0</v>
      </c>
      <c r="BV29" s="14">
        <v>0</v>
      </c>
      <c r="BW29" s="14">
        <v>377414.73</v>
      </c>
      <c r="BX29" s="14">
        <v>377202.91</v>
      </c>
      <c r="BY29" s="14">
        <v>620891.06000000006</v>
      </c>
      <c r="BZ29" s="14">
        <v>408170.22</v>
      </c>
      <c r="CA29" s="12">
        <v>2448592.58</v>
      </c>
      <c r="CB29" s="12">
        <v>1939485.87</v>
      </c>
      <c r="CC29" s="13">
        <v>11469860.32</v>
      </c>
      <c r="CD29" s="13">
        <v>3774266.35</v>
      </c>
      <c r="CE29" s="16">
        <f t="shared" si="0"/>
        <v>2.344290529250316</v>
      </c>
      <c r="CF29" s="16">
        <f t="shared" si="1"/>
        <v>3.8691882622433362</v>
      </c>
      <c r="CG29" s="16"/>
      <c r="CH29" s="17"/>
      <c r="CI29" s="42"/>
      <c r="CJ29" s="42"/>
      <c r="CK29" s="19"/>
      <c r="CL29" s="18"/>
      <c r="CM29" s="18"/>
    </row>
    <row r="30" spans="1:91" x14ac:dyDescent="0.25">
      <c r="A30" s="12">
        <v>21</v>
      </c>
      <c r="B30" s="11">
        <v>45198</v>
      </c>
      <c r="C30" s="12">
        <v>1137440.3400000001</v>
      </c>
      <c r="D30" s="12">
        <v>388263.45</v>
      </c>
      <c r="E30" s="12">
        <v>6303310.9900000002</v>
      </c>
      <c r="F30" s="12"/>
      <c r="G30" s="12">
        <v>7513785.1699999999</v>
      </c>
      <c r="H30" s="12">
        <v>1582396.46</v>
      </c>
      <c r="I30" s="12">
        <v>0</v>
      </c>
      <c r="J30" s="12"/>
      <c r="K30" s="12">
        <v>5500000</v>
      </c>
      <c r="L30" s="12"/>
      <c r="M30" s="12">
        <v>0</v>
      </c>
      <c r="N30" s="12"/>
      <c r="O30" s="12">
        <v>7778506</v>
      </c>
      <c r="P30" s="12">
        <v>7778506</v>
      </c>
      <c r="Q30" s="12">
        <v>0</v>
      </c>
      <c r="R30" s="12">
        <v>0</v>
      </c>
      <c r="S30" s="12">
        <v>4577337.8899999997</v>
      </c>
      <c r="T30" s="12">
        <v>4577337.8899999997</v>
      </c>
      <c r="U30" s="12">
        <v>6466693.8499999996</v>
      </c>
      <c r="V30" s="12"/>
      <c r="W30" s="12">
        <v>26343686.539999999</v>
      </c>
      <c r="X30" s="12">
        <v>14326503.800000001</v>
      </c>
      <c r="Y30" s="12">
        <v>1883545.12</v>
      </c>
      <c r="Z30" s="12">
        <v>995782.83</v>
      </c>
      <c r="AA30" s="12">
        <v>8524416.2400000002</v>
      </c>
      <c r="AB30" s="12">
        <v>3626633.95</v>
      </c>
      <c r="AC30" s="12">
        <v>589284.99</v>
      </c>
      <c r="AD30" s="12">
        <v>584737.69999999995</v>
      </c>
      <c r="AE30" s="12">
        <v>6</v>
      </c>
      <c r="AF30" s="12">
        <v>0</v>
      </c>
      <c r="AG30" s="12">
        <v>2197533.0299999998</v>
      </c>
      <c r="AH30" s="12">
        <v>224788.04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2274.7800000000002</v>
      </c>
      <c r="AT30" s="12">
        <v>746</v>
      </c>
      <c r="AU30" s="12">
        <v>70469.69</v>
      </c>
      <c r="AV30" s="12">
        <v>62939.54</v>
      </c>
      <c r="AW30" s="12">
        <v>408121.58</v>
      </c>
      <c r="AX30" s="12">
        <v>209222.68</v>
      </c>
      <c r="AY30" s="12">
        <v>128444.05</v>
      </c>
      <c r="AZ30" s="12">
        <v>37166.519999999997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13804095.470000001</v>
      </c>
      <c r="BH30" s="12">
        <v>5742017.2699999996</v>
      </c>
      <c r="BI30" s="12">
        <v>19564.400000000001</v>
      </c>
      <c r="BJ30" s="12">
        <v>8.49</v>
      </c>
      <c r="BK30" s="12">
        <v>136278.32999999999</v>
      </c>
      <c r="BL30" s="12">
        <v>23730.99</v>
      </c>
      <c r="BM30" s="12">
        <v>0</v>
      </c>
      <c r="BN30" s="12">
        <v>0</v>
      </c>
      <c r="BO30" s="12">
        <v>0</v>
      </c>
      <c r="BP30" s="12">
        <v>0</v>
      </c>
      <c r="BQ30" s="12">
        <v>1318756.08</v>
      </c>
      <c r="BR30" s="12">
        <v>1309630.45</v>
      </c>
      <c r="BS30" s="12">
        <v>180248.79</v>
      </c>
      <c r="BT30" s="12">
        <v>26902.7</v>
      </c>
      <c r="BU30" s="12">
        <v>0</v>
      </c>
      <c r="BV30" s="12">
        <v>0</v>
      </c>
      <c r="BW30" s="12">
        <v>398283.21</v>
      </c>
      <c r="BX30" s="12">
        <v>398148.12</v>
      </c>
      <c r="BY30" s="12">
        <v>664005.35</v>
      </c>
      <c r="BZ30" s="12">
        <v>446139.28</v>
      </c>
      <c r="CA30" s="12">
        <v>2717136.17</v>
      </c>
      <c r="CB30" s="12">
        <v>2204560.0299999998</v>
      </c>
      <c r="CC30" s="12">
        <v>11086959.300000001</v>
      </c>
      <c r="CD30" s="12">
        <v>3537457.24</v>
      </c>
      <c r="CE30" s="16">
        <f t="shared" si="0"/>
        <v>2.3760966219114739</v>
      </c>
      <c r="CF30" s="16">
        <f t="shared" si="1"/>
        <v>4.0499440213728208</v>
      </c>
      <c r="CG30" s="16"/>
      <c r="CH30" s="17"/>
      <c r="CI30" s="42"/>
      <c r="CJ30" s="42"/>
      <c r="CK30" s="19"/>
      <c r="CL30" s="18"/>
      <c r="CM30" s="18"/>
    </row>
    <row r="31" spans="1:91" x14ac:dyDescent="0.25">
      <c r="A31" s="12">
        <v>22</v>
      </c>
      <c r="B31" s="11">
        <v>45199</v>
      </c>
      <c r="C31" s="12">
        <v>1504710.1</v>
      </c>
      <c r="D31" s="12">
        <v>664700.18000000005</v>
      </c>
      <c r="E31" s="12">
        <v>1602602.47</v>
      </c>
      <c r="F31" s="12"/>
      <c r="G31" s="12">
        <v>7508578.6200000001</v>
      </c>
      <c r="H31" s="12">
        <v>1582396.46</v>
      </c>
      <c r="I31" s="12">
        <v>0</v>
      </c>
      <c r="J31" s="12"/>
      <c r="K31" s="12">
        <v>10297000</v>
      </c>
      <c r="L31" s="12"/>
      <c r="M31" s="12">
        <v>0</v>
      </c>
      <c r="N31" s="12"/>
      <c r="O31" s="12">
        <v>8510063</v>
      </c>
      <c r="P31" s="12">
        <v>8510063</v>
      </c>
      <c r="Q31" s="12">
        <v>0</v>
      </c>
      <c r="R31" s="12">
        <v>0</v>
      </c>
      <c r="S31" s="12">
        <v>3745116.26</v>
      </c>
      <c r="T31" s="12">
        <v>3745116.26</v>
      </c>
      <c r="U31" s="12">
        <v>6466693.8499999996</v>
      </c>
      <c r="V31" s="12"/>
      <c r="W31" s="12">
        <v>26701376.609999999</v>
      </c>
      <c r="X31" s="12">
        <v>14502275.9</v>
      </c>
      <c r="Y31" s="12">
        <v>1923441.56</v>
      </c>
      <c r="Z31" s="12">
        <v>995487.44</v>
      </c>
      <c r="AA31" s="12">
        <v>8543785.9700000007</v>
      </c>
      <c r="AB31" s="12">
        <v>3598791.96</v>
      </c>
      <c r="AC31" s="12">
        <v>428187.53</v>
      </c>
      <c r="AD31" s="12">
        <v>338824.25</v>
      </c>
      <c r="AE31" s="12">
        <v>0</v>
      </c>
      <c r="AF31" s="12">
        <v>0</v>
      </c>
      <c r="AG31" s="12">
        <v>2210194.88</v>
      </c>
      <c r="AH31" s="12">
        <v>225153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2274.7800000000002</v>
      </c>
      <c r="AT31" s="12">
        <v>746</v>
      </c>
      <c r="AU31" s="12">
        <v>70061.320000000007</v>
      </c>
      <c r="AV31" s="12">
        <v>62210.67</v>
      </c>
      <c r="AW31" s="12">
        <v>575068.53</v>
      </c>
      <c r="AX31" s="12">
        <v>375004.56</v>
      </c>
      <c r="AY31" s="14">
        <v>130209.96</v>
      </c>
      <c r="AZ31" s="14">
        <v>24327.82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13883224.52</v>
      </c>
      <c r="BH31" s="14">
        <v>5620545.7199999997</v>
      </c>
      <c r="BI31" s="14">
        <v>24366.1</v>
      </c>
      <c r="BJ31" s="14">
        <v>9.01</v>
      </c>
      <c r="BK31" s="14">
        <v>130323.85</v>
      </c>
      <c r="BL31" s="14">
        <v>16310.45</v>
      </c>
      <c r="BM31" s="14">
        <v>0</v>
      </c>
      <c r="BN31" s="14">
        <v>0</v>
      </c>
      <c r="BO31" s="14">
        <v>0</v>
      </c>
      <c r="BP31" s="14">
        <v>0</v>
      </c>
      <c r="BQ31" s="14">
        <v>977936.4</v>
      </c>
      <c r="BR31" s="14">
        <v>919597.44</v>
      </c>
      <c r="BS31" s="14">
        <v>223704.81</v>
      </c>
      <c r="BT31" s="14">
        <v>30755.75</v>
      </c>
      <c r="BU31" s="14">
        <v>0</v>
      </c>
      <c r="BV31" s="14">
        <v>0</v>
      </c>
      <c r="BW31" s="14">
        <v>563168.77</v>
      </c>
      <c r="BX31" s="14">
        <v>562898.86</v>
      </c>
      <c r="BY31" s="14">
        <v>250247.87</v>
      </c>
      <c r="BZ31" s="14">
        <v>84479.76</v>
      </c>
      <c r="CA31" s="14">
        <v>2169747.79</v>
      </c>
      <c r="CB31" s="14">
        <v>1614051.28</v>
      </c>
      <c r="CC31" s="14">
        <v>11713476.73</v>
      </c>
      <c r="CD31" s="14">
        <v>4006494.44</v>
      </c>
      <c r="CE31" s="16">
        <f t="shared" si="0"/>
        <v>2.279543232592395</v>
      </c>
      <c r="CF31" s="16">
        <f t="shared" si="1"/>
        <v>3.619692006860741</v>
      </c>
      <c r="CG31" s="17"/>
      <c r="CH31" s="17"/>
      <c r="CI31" s="42"/>
      <c r="CJ31" s="42"/>
    </row>
    <row r="32" spans="1:91" x14ac:dyDescent="0.25">
      <c r="A32" s="12">
        <v>23</v>
      </c>
      <c r="B32" s="11">
        <v>45200</v>
      </c>
      <c r="C32" s="12" t="s">
        <v>49</v>
      </c>
      <c r="D32" s="12" t="s">
        <v>49</v>
      </c>
      <c r="E32" s="12" t="s">
        <v>49</v>
      </c>
      <c r="F32" s="12" t="s">
        <v>49</v>
      </c>
      <c r="G32" s="12" t="s">
        <v>49</v>
      </c>
      <c r="H32" s="12" t="s">
        <v>49</v>
      </c>
      <c r="I32" s="12" t="s">
        <v>49</v>
      </c>
      <c r="J32" s="12" t="s">
        <v>49</v>
      </c>
      <c r="K32" s="12" t="s">
        <v>49</v>
      </c>
      <c r="L32" s="12" t="s">
        <v>49</v>
      </c>
      <c r="M32" s="12" t="s">
        <v>49</v>
      </c>
      <c r="N32" s="12" t="s">
        <v>49</v>
      </c>
      <c r="O32" s="12" t="s">
        <v>49</v>
      </c>
      <c r="P32" s="12" t="s">
        <v>49</v>
      </c>
      <c r="Q32" s="12" t="s">
        <v>49</v>
      </c>
      <c r="R32" s="12" t="s">
        <v>49</v>
      </c>
      <c r="S32" s="12" t="s">
        <v>49</v>
      </c>
      <c r="T32" s="12" t="s">
        <v>49</v>
      </c>
      <c r="U32" s="12" t="s">
        <v>49</v>
      </c>
      <c r="V32" s="12" t="s">
        <v>49</v>
      </c>
      <c r="W32" s="12" t="s">
        <v>49</v>
      </c>
      <c r="X32" s="12" t="s">
        <v>49</v>
      </c>
      <c r="Y32" s="12" t="s">
        <v>49</v>
      </c>
      <c r="Z32" s="12" t="s">
        <v>49</v>
      </c>
      <c r="AA32" s="12" t="s">
        <v>49</v>
      </c>
      <c r="AB32" s="12" t="s">
        <v>49</v>
      </c>
      <c r="AC32" s="12" t="s">
        <v>49</v>
      </c>
      <c r="AD32" s="12" t="s">
        <v>49</v>
      </c>
      <c r="AE32" s="12" t="s">
        <v>49</v>
      </c>
      <c r="AF32" s="12" t="s">
        <v>49</v>
      </c>
      <c r="AG32" s="12" t="s">
        <v>49</v>
      </c>
      <c r="AH32" s="12" t="s">
        <v>49</v>
      </c>
      <c r="AI32" s="12" t="s">
        <v>49</v>
      </c>
      <c r="AJ32" s="12" t="s">
        <v>49</v>
      </c>
      <c r="AK32" s="12" t="s">
        <v>49</v>
      </c>
      <c r="AL32" s="12" t="s">
        <v>49</v>
      </c>
      <c r="AM32" s="12" t="s">
        <v>49</v>
      </c>
      <c r="AN32" s="12" t="s">
        <v>49</v>
      </c>
      <c r="AO32" s="12" t="s">
        <v>49</v>
      </c>
      <c r="AP32" s="12" t="s">
        <v>49</v>
      </c>
      <c r="AQ32" s="12" t="s">
        <v>49</v>
      </c>
      <c r="AR32" s="12" t="s">
        <v>49</v>
      </c>
      <c r="AS32" s="12" t="s">
        <v>49</v>
      </c>
      <c r="AT32" s="12" t="s">
        <v>49</v>
      </c>
      <c r="AU32" s="12" t="s">
        <v>49</v>
      </c>
      <c r="AV32" s="12" t="s">
        <v>49</v>
      </c>
      <c r="AW32" s="12" t="s">
        <v>49</v>
      </c>
      <c r="AX32" s="12" t="s">
        <v>49</v>
      </c>
      <c r="AY32" s="12" t="s">
        <v>49</v>
      </c>
      <c r="AZ32" s="12" t="s">
        <v>49</v>
      </c>
      <c r="BA32" s="12" t="s">
        <v>49</v>
      </c>
      <c r="BB32" s="12" t="s">
        <v>49</v>
      </c>
      <c r="BC32" s="12" t="s">
        <v>49</v>
      </c>
      <c r="BD32" s="12" t="s">
        <v>49</v>
      </c>
      <c r="BE32" s="12" t="s">
        <v>49</v>
      </c>
      <c r="BF32" s="12" t="s">
        <v>49</v>
      </c>
      <c r="BG32" s="12" t="s">
        <v>49</v>
      </c>
      <c r="BH32" s="12" t="s">
        <v>49</v>
      </c>
      <c r="BI32" s="12" t="s">
        <v>49</v>
      </c>
      <c r="BJ32" s="12" t="s">
        <v>49</v>
      </c>
      <c r="BK32" s="12" t="s">
        <v>49</v>
      </c>
      <c r="BL32" s="12" t="s">
        <v>49</v>
      </c>
      <c r="BM32" s="12" t="s">
        <v>49</v>
      </c>
      <c r="BN32" s="12" t="s">
        <v>49</v>
      </c>
      <c r="BO32" s="12" t="s">
        <v>49</v>
      </c>
      <c r="BP32" s="12" t="s">
        <v>49</v>
      </c>
      <c r="BQ32" s="12" t="s">
        <v>49</v>
      </c>
      <c r="BR32" s="12" t="s">
        <v>49</v>
      </c>
      <c r="BS32" s="12" t="s">
        <v>49</v>
      </c>
      <c r="BT32" s="12" t="s">
        <v>49</v>
      </c>
      <c r="BU32" s="12" t="s">
        <v>49</v>
      </c>
      <c r="BV32" s="12" t="s">
        <v>49</v>
      </c>
      <c r="BW32" s="12" t="s">
        <v>49</v>
      </c>
      <c r="BX32" s="12" t="s">
        <v>49</v>
      </c>
      <c r="BY32" s="12" t="s">
        <v>49</v>
      </c>
      <c r="BZ32" s="12" t="s">
        <v>49</v>
      </c>
      <c r="CA32" s="12" t="s">
        <v>49</v>
      </c>
      <c r="CB32" s="12" t="s">
        <v>49</v>
      </c>
      <c r="CC32" s="12" t="s">
        <v>49</v>
      </c>
      <c r="CD32" s="12" t="s">
        <v>49</v>
      </c>
      <c r="CE32" s="16">
        <f>AVERAGE(CE10:CE31)</f>
        <v>2.451229357276588</v>
      </c>
      <c r="CF32" s="16">
        <f>AVERAGE(CF10:CF31)</f>
        <v>3.6721772627595737</v>
      </c>
      <c r="CG32" s="17"/>
      <c r="CH32" s="17"/>
      <c r="CI32" s="42"/>
      <c r="CJ32" s="42"/>
    </row>
    <row r="33" spans="1:85" ht="30" customHeight="1" x14ac:dyDescent="0.25">
      <c r="A33" s="1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"/>
      <c r="CF33" s="1"/>
      <c r="CG33" s="1"/>
    </row>
    <row r="34" spans="1:85" x14ac:dyDescent="0.25">
      <c r="A34" s="1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"/>
      <c r="CF34" s="1"/>
      <c r="CG34" s="1"/>
    </row>
    <row r="35" spans="1:85" x14ac:dyDescent="0.25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"/>
      <c r="CF35" s="1"/>
      <c r="CG35" s="1"/>
    </row>
    <row r="36" spans="1:85" x14ac:dyDescent="0.25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</row>
    <row r="37" spans="1:85" ht="30" customHeight="1" x14ac:dyDescent="0.2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"/>
      <c r="CF37" s="1"/>
      <c r="CG37" s="1"/>
    </row>
    <row r="38" spans="1:85" x14ac:dyDescent="0.2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"/>
      <c r="CF38" s="1"/>
      <c r="CG38" s="1"/>
    </row>
    <row r="39" spans="1:85" ht="30" customHeight="1" x14ac:dyDescent="0.25">
      <c r="A39" s="1"/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"/>
      <c r="CF39" s="1"/>
      <c r="CG39" s="1"/>
    </row>
    <row r="40" spans="1:85" x14ac:dyDescent="0.25">
      <c r="A40" s="1"/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"/>
      <c r="CF40" s="1"/>
      <c r="CG40" s="1"/>
    </row>
    <row r="41" spans="1:85" ht="30" customHeight="1" x14ac:dyDescent="0.25">
      <c r="A41" s="1"/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"/>
      <c r="CF41" s="1"/>
      <c r="CG41" s="1"/>
    </row>
    <row r="42" spans="1:85" x14ac:dyDescent="0.25">
      <c r="A42" s="1"/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"/>
      <c r="CF42" s="1"/>
      <c r="CG42" s="1"/>
    </row>
    <row r="43" spans="1:85" ht="30" customHeight="1" x14ac:dyDescent="0.25">
      <c r="A43" s="1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"/>
      <c r="CF43" s="1"/>
      <c r="CG43" s="1"/>
    </row>
    <row r="44" spans="1:85" x14ac:dyDescent="0.25">
      <c r="A44" s="1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"/>
      <c r="CF44" s="1"/>
      <c r="CG44" s="1"/>
    </row>
    <row r="45" spans="1:85" ht="30" customHeight="1" x14ac:dyDescent="0.25">
      <c r="A45" s="1"/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"/>
      <c r="CF45" s="1"/>
      <c r="CG45" s="1"/>
    </row>
    <row r="46" spans="1:85" x14ac:dyDescent="0.2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"/>
      <c r="CF46" s="1"/>
      <c r="CG46" s="1"/>
    </row>
    <row r="47" spans="1:85" ht="30" customHeight="1" x14ac:dyDescent="0.25">
      <c r="A47" s="1"/>
      <c r="B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"/>
      <c r="CF47" s="1"/>
      <c r="CG47" s="1"/>
    </row>
    <row r="48" spans="1:85" x14ac:dyDescent="0.2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"/>
      <c r="CF48" s="1"/>
      <c r="CG48" s="1"/>
    </row>
    <row r="49" spans="1:85" ht="30" customHeight="1" x14ac:dyDescent="0.25">
      <c r="A49" s="1"/>
      <c r="B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"/>
      <c r="CF49" s="1"/>
      <c r="CG49" s="1"/>
    </row>
    <row r="50" spans="1:85" x14ac:dyDescent="0.25">
      <c r="A50" s="1"/>
      <c r="B50" s="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"/>
      <c r="CF50" s="1"/>
      <c r="CG50" s="1"/>
    </row>
    <row r="51" spans="1:85" ht="30" customHeight="1" x14ac:dyDescent="0.25">
      <c r="A51" s="1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"/>
      <c r="CF51" s="1"/>
      <c r="CG51" s="1"/>
    </row>
    <row r="52" spans="1:85" x14ac:dyDescent="0.25">
      <c r="A52" s="1"/>
      <c r="B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"/>
      <c r="CF52" s="1"/>
      <c r="CG52" s="1"/>
    </row>
    <row r="53" spans="1:85" ht="30" customHeight="1" x14ac:dyDescent="0.25">
      <c r="A53" s="1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"/>
      <c r="CF53" s="1"/>
      <c r="CG53" s="1"/>
    </row>
    <row r="54" spans="1:85" x14ac:dyDescent="0.25">
      <c r="A54" s="1"/>
      <c r="B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"/>
      <c r="CF54" s="1"/>
      <c r="CG54" s="1"/>
    </row>
    <row r="55" spans="1:85" ht="30" customHeight="1" x14ac:dyDescent="0.25">
      <c r="A55" s="1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"/>
      <c r="CF55" s="1"/>
      <c r="CG55" s="1"/>
    </row>
    <row r="56" spans="1:85" x14ac:dyDescent="0.25">
      <c r="A56" s="1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"/>
      <c r="CF56" s="1"/>
      <c r="CG56" s="1"/>
    </row>
    <row r="57" spans="1:85" ht="30" customHeight="1" x14ac:dyDescent="0.2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"/>
      <c r="CF57" s="1"/>
      <c r="CG57" s="1"/>
    </row>
    <row r="58" spans="1:85" x14ac:dyDescent="0.25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"/>
      <c r="CF58" s="1"/>
      <c r="CG58" s="1"/>
    </row>
    <row r="59" spans="1:85" ht="30" customHeight="1" x14ac:dyDescent="0.2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"/>
      <c r="CF59" s="1"/>
      <c r="CG59" s="1"/>
    </row>
    <row r="60" spans="1:85" x14ac:dyDescent="0.25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"/>
      <c r="CF60" s="1"/>
      <c r="CG60" s="1"/>
    </row>
    <row r="61" spans="1:85" ht="30" customHeight="1" x14ac:dyDescent="0.25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"/>
      <c r="CF61" s="1"/>
      <c r="CG61" s="1"/>
    </row>
    <row r="62" spans="1:85" x14ac:dyDescent="0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"/>
      <c r="CF62" s="1"/>
      <c r="CG62" s="1"/>
    </row>
    <row r="63" spans="1:85" ht="30" customHeight="1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"/>
      <c r="CF63" s="1"/>
      <c r="CG63" s="1"/>
    </row>
    <row r="64" spans="1:85" x14ac:dyDescent="0.25">
      <c r="A64" s="1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"/>
      <c r="CF64" s="1"/>
      <c r="CG64" s="1"/>
    </row>
    <row r="65" spans="1:85" ht="30" customHeight="1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"/>
      <c r="CF65" s="1"/>
      <c r="CG65" s="1"/>
    </row>
    <row r="66" spans="1:85" x14ac:dyDescent="0.2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"/>
      <c r="CF66" s="1"/>
      <c r="CG66" s="1"/>
    </row>
    <row r="67" spans="1:85" ht="30" customHeight="1" x14ac:dyDescent="0.25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"/>
      <c r="CF67" s="1"/>
      <c r="CG67" s="1"/>
    </row>
    <row r="68" spans="1:85" x14ac:dyDescent="0.2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"/>
      <c r="CF68" s="1"/>
      <c r="CG68" s="1"/>
    </row>
    <row r="69" spans="1:85" ht="30" customHeight="1" x14ac:dyDescent="0.2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"/>
      <c r="CF69" s="1"/>
      <c r="CG69" s="1"/>
    </row>
    <row r="70" spans="1:85" x14ac:dyDescent="0.2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"/>
      <c r="CF70" s="1"/>
      <c r="CG70" s="1"/>
    </row>
    <row r="71" spans="1:85" ht="30" customHeight="1" x14ac:dyDescent="0.2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"/>
      <c r="CF71" s="1"/>
      <c r="CG71" s="1"/>
    </row>
    <row r="72" spans="1:85" x14ac:dyDescent="0.2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"/>
      <c r="CF72" s="1"/>
      <c r="CG72" s="1"/>
    </row>
    <row r="73" spans="1:85" ht="30" customHeight="1" x14ac:dyDescent="0.25">
      <c r="A73" s="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"/>
      <c r="CF73" s="1"/>
      <c r="CG73" s="1"/>
    </row>
    <row r="74" spans="1:85" x14ac:dyDescent="0.25">
      <c r="A74" s="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"/>
      <c r="CF74" s="1"/>
      <c r="CG74" s="1"/>
    </row>
    <row r="75" spans="1:85" ht="30" customHeight="1" x14ac:dyDescent="0.25">
      <c r="A75" s="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"/>
      <c r="CF75" s="1"/>
      <c r="CG75" s="1"/>
    </row>
    <row r="76" spans="1:85" x14ac:dyDescent="0.25">
      <c r="A76" s="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"/>
      <c r="CF76" s="1"/>
      <c r="CG76" s="1"/>
    </row>
    <row r="77" spans="1:85" ht="30" customHeight="1" x14ac:dyDescent="0.25">
      <c r="A77" s="1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"/>
      <c r="CF77" s="1"/>
      <c r="CG77" s="1"/>
    </row>
    <row r="78" spans="1:85" x14ac:dyDescent="0.25">
      <c r="A78" s="1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"/>
      <c r="CF78" s="1"/>
      <c r="CG78" s="1"/>
    </row>
    <row r="79" spans="1:85" ht="30" customHeight="1" x14ac:dyDescent="0.25">
      <c r="A79" s="1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"/>
      <c r="CF79" s="1"/>
      <c r="CG79" s="1"/>
    </row>
    <row r="80" spans="1:85" x14ac:dyDescent="0.25">
      <c r="A80" s="1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"/>
      <c r="CF80" s="1"/>
      <c r="CG80" s="1"/>
    </row>
    <row r="81" spans="1:85" ht="30" customHeight="1" x14ac:dyDescent="0.25">
      <c r="A81" s="1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"/>
      <c r="CF81" s="1"/>
      <c r="CG81" s="1"/>
    </row>
    <row r="82" spans="1:85" x14ac:dyDescent="0.25">
      <c r="A82" s="1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"/>
      <c r="CF82" s="1"/>
      <c r="CG82" s="1"/>
    </row>
    <row r="83" spans="1:85" ht="30" customHeight="1" x14ac:dyDescent="0.2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"/>
      <c r="CF83" s="1"/>
      <c r="CG83" s="1"/>
    </row>
    <row r="84" spans="1:85" x14ac:dyDescent="0.25">
      <c r="A84" s="1"/>
      <c r="B84" s="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"/>
      <c r="CF84" s="1"/>
      <c r="CG84" s="1"/>
    </row>
    <row r="85" spans="1:85" ht="30" customHeight="1" x14ac:dyDescent="0.2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"/>
      <c r="CF85" s="1"/>
      <c r="CG85" s="1"/>
    </row>
    <row r="86" spans="1:85" x14ac:dyDescent="0.25">
      <c r="A86" s="1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"/>
      <c r="CF86" s="1"/>
      <c r="CG86" s="1"/>
    </row>
    <row r="87" spans="1:85" x14ac:dyDescent="0.25">
      <c r="A87" s="1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"/>
      <c r="CF87" s="1"/>
      <c r="CG87" s="1"/>
    </row>
    <row r="88" spans="1:85" x14ac:dyDescent="0.25">
      <c r="A88" s="1"/>
      <c r="B88" s="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"/>
      <c r="CF88" s="1"/>
      <c r="CG88" s="1"/>
    </row>
    <row r="89" spans="1:85" x14ac:dyDescent="0.25">
      <c r="A89" s="1"/>
      <c r="B89" s="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"/>
      <c r="CF89" s="1"/>
      <c r="CG89" s="1"/>
    </row>
    <row r="90" spans="1:85" x14ac:dyDescent="0.25">
      <c r="A90" s="1"/>
      <c r="B90" s="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"/>
      <c r="CF90" s="1"/>
      <c r="CG90" s="1"/>
    </row>
    <row r="91" spans="1:85" x14ac:dyDescent="0.25">
      <c r="A91" s="1"/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"/>
      <c r="CF91" s="1"/>
      <c r="CG91" s="1"/>
    </row>
    <row r="92" spans="1:85" x14ac:dyDescent="0.25">
      <c r="A92" s="1"/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"/>
      <c r="CF92" s="1"/>
      <c r="CG92" s="1"/>
    </row>
    <row r="93" spans="1:85" x14ac:dyDescent="0.25">
      <c r="A93" s="1"/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"/>
      <c r="CF93" s="1"/>
      <c r="CG93" s="1"/>
    </row>
    <row r="94" spans="1:85" x14ac:dyDescent="0.25">
      <c r="A94" s="1"/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"/>
      <c r="CF94" s="1"/>
      <c r="CG94" s="1"/>
    </row>
    <row r="95" spans="1:85" x14ac:dyDescent="0.25">
      <c r="A95" s="1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"/>
      <c r="CF95" s="1"/>
      <c r="CG95" s="1"/>
    </row>
    <row r="96" spans="1:85" x14ac:dyDescent="0.25">
      <c r="A96" s="1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"/>
      <c r="CF96" s="1"/>
      <c r="CG96" s="1"/>
    </row>
    <row r="97" spans="1:85" x14ac:dyDescent="0.25">
      <c r="A97" s="1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"/>
      <c r="CF97" s="1"/>
      <c r="CG97" s="1"/>
    </row>
    <row r="98" spans="1:85" x14ac:dyDescent="0.25">
      <c r="A98" s="1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"/>
      <c r="CF98" s="1"/>
      <c r="CG98" s="1"/>
    </row>
    <row r="99" spans="1:85" x14ac:dyDescent="0.25">
      <c r="A99" s="1"/>
      <c r="B99" s="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"/>
      <c r="CF99" s="1"/>
      <c r="CG99" s="1"/>
    </row>
    <row r="100" spans="1:85" x14ac:dyDescent="0.25">
      <c r="A100" s="1"/>
      <c r="B100" s="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"/>
      <c r="CF100" s="1"/>
      <c r="CG100" s="1"/>
    </row>
    <row r="101" spans="1:85" x14ac:dyDescent="0.25">
      <c r="A101" s="1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"/>
      <c r="CF101" s="1"/>
      <c r="CG101" s="1"/>
    </row>
    <row r="102" spans="1:85" x14ac:dyDescent="0.25">
      <c r="A102" s="1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"/>
      <c r="CF102" s="1"/>
      <c r="CG102" s="1"/>
    </row>
    <row r="103" spans="1:85" x14ac:dyDescent="0.25">
      <c r="A103" s="1"/>
      <c r="B103" s="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"/>
      <c r="CF103" s="1"/>
      <c r="CG103" s="1"/>
    </row>
    <row r="104" spans="1:85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"/>
      <c r="CF104" s="1"/>
      <c r="CG104" s="1"/>
    </row>
    <row r="105" spans="1:85" x14ac:dyDescent="0.25">
      <c r="A105" s="1"/>
      <c r="B105" s="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"/>
      <c r="CF105" s="1"/>
      <c r="CG105" s="1"/>
    </row>
    <row r="106" spans="1:85" x14ac:dyDescent="0.25">
      <c r="A106" s="1"/>
      <c r="B106" s="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"/>
      <c r="CF106" s="1"/>
      <c r="CG106" s="1"/>
    </row>
    <row r="107" spans="1:85" x14ac:dyDescent="0.25">
      <c r="A107" s="1"/>
      <c r="B107" s="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"/>
      <c r="CF107" s="1"/>
      <c r="CG107" s="1"/>
    </row>
    <row r="108" spans="1:85" x14ac:dyDescent="0.25">
      <c r="A108" s="1"/>
      <c r="B108" s="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"/>
      <c r="CF108" s="1"/>
      <c r="CG108" s="1"/>
    </row>
    <row r="109" spans="1:85" x14ac:dyDescent="0.25">
      <c r="A109" s="1"/>
      <c r="B109" s="1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"/>
      <c r="CF109" s="1"/>
      <c r="CG109" s="1"/>
    </row>
    <row r="110" spans="1:85" x14ac:dyDescent="0.25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</row>
    <row r="111" spans="1:85" x14ac:dyDescent="0.25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</row>
    <row r="112" spans="1:85" x14ac:dyDescent="0.2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</row>
    <row r="113" spans="3:82" x14ac:dyDescent="0.2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</row>
    <row r="114" spans="3:82" x14ac:dyDescent="0.2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</row>
    <row r="115" spans="3:82" x14ac:dyDescent="0.2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</row>
    <row r="116" spans="3:82" x14ac:dyDescent="0.2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</row>
    <row r="117" spans="3:82" x14ac:dyDescent="0.2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</row>
    <row r="118" spans="3:82" x14ac:dyDescent="0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</row>
    <row r="119" spans="3:82" x14ac:dyDescent="0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</row>
    <row r="120" spans="3:82" x14ac:dyDescent="0.2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</row>
    <row r="121" spans="3:82" x14ac:dyDescent="0.2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</row>
    <row r="122" spans="3:82" x14ac:dyDescent="0.2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</row>
    <row r="123" spans="3:82" x14ac:dyDescent="0.2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</row>
    <row r="124" spans="3:82" x14ac:dyDescent="0.2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</row>
    <row r="125" spans="3:82" x14ac:dyDescent="0.2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</row>
    <row r="126" spans="3:82" x14ac:dyDescent="0.2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</row>
    <row r="127" spans="3:82" x14ac:dyDescent="0.2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</row>
    <row r="128" spans="3:82" x14ac:dyDescent="0.2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</row>
    <row r="129" spans="3:82" x14ac:dyDescent="0.2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</row>
    <row r="130" spans="3:82" x14ac:dyDescent="0.2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</row>
    <row r="131" spans="3:82" x14ac:dyDescent="0.2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</row>
    <row r="132" spans="3:82" x14ac:dyDescent="0.2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</row>
    <row r="133" spans="3:82" x14ac:dyDescent="0.2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</row>
    <row r="134" spans="3:82" x14ac:dyDescent="0.2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</row>
    <row r="135" spans="3:82" x14ac:dyDescent="0.2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</row>
    <row r="136" spans="3:82" x14ac:dyDescent="0.2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</row>
    <row r="137" spans="3:82" x14ac:dyDescent="0.2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</row>
    <row r="138" spans="3:82" x14ac:dyDescent="0.2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</row>
    <row r="139" spans="3:82" x14ac:dyDescent="0.2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</row>
    <row r="140" spans="3:82" x14ac:dyDescent="0.2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</row>
    <row r="141" spans="3:82" x14ac:dyDescent="0.2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</row>
    <row r="142" spans="3:82" x14ac:dyDescent="0.2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</row>
    <row r="143" spans="3:82" x14ac:dyDescent="0.2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</row>
    <row r="144" spans="3:82" x14ac:dyDescent="0.2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</row>
    <row r="145" spans="3:82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</row>
    <row r="146" spans="3:82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</row>
    <row r="147" spans="3:82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</row>
    <row r="148" spans="3:82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</row>
    <row r="149" spans="3:82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</row>
    <row r="150" spans="3:82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</row>
    <row r="151" spans="3:82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</row>
    <row r="152" spans="3:82" x14ac:dyDescent="0.2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</row>
    <row r="153" spans="3:82" x14ac:dyDescent="0.2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3:82" x14ac:dyDescent="0.2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</row>
    <row r="155" spans="3:82" x14ac:dyDescent="0.2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</row>
    <row r="156" spans="3:82" x14ac:dyDescent="0.2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</row>
    <row r="157" spans="3:82" x14ac:dyDescent="0.2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</row>
    <row r="158" spans="3:82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</row>
    <row r="159" spans="3:82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</row>
    <row r="160" spans="3:82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</row>
    <row r="161" spans="3:82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</row>
    <row r="162" spans="3:82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</row>
    <row r="163" spans="3:82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</row>
    <row r="164" spans="3:82" x14ac:dyDescent="0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</row>
    <row r="165" spans="3:82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</row>
    <row r="166" spans="3:82" x14ac:dyDescent="0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</row>
    <row r="167" spans="3:82" x14ac:dyDescent="0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</row>
    <row r="168" spans="3:82" x14ac:dyDescent="0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</row>
    <row r="169" spans="3:82" x14ac:dyDescent="0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</row>
    <row r="170" spans="3:82" x14ac:dyDescent="0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</row>
    <row r="171" spans="3:82" x14ac:dyDescent="0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</row>
    <row r="172" spans="3:82" x14ac:dyDescent="0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</row>
    <row r="173" spans="3:82" x14ac:dyDescent="0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</row>
    <row r="174" spans="3:82" x14ac:dyDescent="0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</row>
    <row r="175" spans="3:82" x14ac:dyDescent="0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</row>
    <row r="176" spans="3:82" x14ac:dyDescent="0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</row>
    <row r="177" spans="3:82" x14ac:dyDescent="0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</row>
    <row r="178" spans="3:82" x14ac:dyDescent="0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</row>
    <row r="179" spans="3:82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</row>
    <row r="180" spans="3:82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</row>
    <row r="181" spans="3:82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</row>
    <row r="182" spans="3:82" x14ac:dyDescent="0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</row>
    <row r="183" spans="3:82" x14ac:dyDescent="0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</row>
    <row r="184" spans="3:82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</row>
    <row r="185" spans="3:82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</row>
    <row r="186" spans="3:82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</row>
    <row r="187" spans="3:82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</row>
    <row r="188" spans="3:82" x14ac:dyDescent="0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</row>
    <row r="189" spans="3:82" x14ac:dyDescent="0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</row>
    <row r="190" spans="3:82" x14ac:dyDescent="0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</row>
    <row r="191" spans="3:82" x14ac:dyDescent="0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</row>
    <row r="192" spans="3:82" x14ac:dyDescent="0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</row>
    <row r="193" spans="3:82" x14ac:dyDescent="0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</row>
    <row r="194" spans="3:82" x14ac:dyDescent="0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</row>
    <row r="195" spans="3:82" x14ac:dyDescent="0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</row>
    <row r="196" spans="3:82" x14ac:dyDescent="0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</row>
    <row r="197" spans="3:82" x14ac:dyDescent="0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</row>
    <row r="198" spans="3:82" x14ac:dyDescent="0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</row>
    <row r="199" spans="3:82" x14ac:dyDescent="0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</row>
    <row r="200" spans="3:82" x14ac:dyDescent="0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</row>
    <row r="201" spans="3:82" x14ac:dyDescent="0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</row>
    <row r="202" spans="3:82" x14ac:dyDescent="0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</row>
    <row r="203" spans="3:82" x14ac:dyDescent="0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</row>
    <row r="204" spans="3:82" x14ac:dyDescent="0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</row>
    <row r="205" spans="3:82" x14ac:dyDescent="0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</row>
    <row r="206" spans="3:82" x14ac:dyDescent="0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</row>
    <row r="207" spans="3:82" x14ac:dyDescent="0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</row>
    <row r="208" spans="3:82" x14ac:dyDescent="0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</row>
    <row r="209" spans="3:82" x14ac:dyDescent="0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</row>
    <row r="210" spans="3:82" x14ac:dyDescent="0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</row>
    <row r="211" spans="3:82" x14ac:dyDescent="0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</row>
    <row r="212" spans="3:82" x14ac:dyDescent="0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</row>
    <row r="213" spans="3:82" x14ac:dyDescent="0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</row>
    <row r="214" spans="3:82" x14ac:dyDescent="0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</row>
    <row r="215" spans="3:82" x14ac:dyDescent="0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</row>
    <row r="216" spans="3:82" x14ac:dyDescent="0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</row>
    <row r="217" spans="3:82" x14ac:dyDescent="0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</row>
    <row r="218" spans="3:82" x14ac:dyDescent="0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</row>
    <row r="219" spans="3:82" x14ac:dyDescent="0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</row>
    <row r="220" spans="3:82" x14ac:dyDescent="0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</row>
    <row r="221" spans="3:82" x14ac:dyDescent="0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</row>
    <row r="222" spans="3:82" x14ac:dyDescent="0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</row>
    <row r="223" spans="3:82" x14ac:dyDescent="0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</row>
    <row r="224" spans="3:82" x14ac:dyDescent="0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</row>
    <row r="225" spans="3:82" x14ac:dyDescent="0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</row>
    <row r="226" spans="3:82" x14ac:dyDescent="0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</row>
    <row r="227" spans="3:82" x14ac:dyDescent="0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</row>
    <row r="228" spans="3:82" x14ac:dyDescent="0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</row>
    <row r="229" spans="3:82" x14ac:dyDescent="0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</row>
    <row r="230" spans="3:82" x14ac:dyDescent="0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</row>
    <row r="231" spans="3:82" x14ac:dyDescent="0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</row>
    <row r="232" spans="3:82" x14ac:dyDescent="0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</row>
    <row r="233" spans="3:82" x14ac:dyDescent="0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</row>
    <row r="234" spans="3:82" x14ac:dyDescent="0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</row>
    <row r="235" spans="3:82" x14ac:dyDescent="0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</row>
    <row r="236" spans="3:82" x14ac:dyDescent="0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</row>
    <row r="237" spans="3:82" x14ac:dyDescent="0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</row>
    <row r="238" spans="3:82" x14ac:dyDescent="0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</row>
    <row r="239" spans="3:82" x14ac:dyDescent="0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</row>
    <row r="240" spans="3:82" x14ac:dyDescent="0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</row>
    <row r="241" spans="3:82" x14ac:dyDescent="0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</row>
    <row r="242" spans="3:82" x14ac:dyDescent="0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</row>
    <row r="243" spans="3:82" x14ac:dyDescent="0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</row>
    <row r="244" spans="3:82" x14ac:dyDescent="0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</row>
    <row r="245" spans="3:82" x14ac:dyDescent="0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</row>
    <row r="246" spans="3:82" x14ac:dyDescent="0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</row>
    <row r="247" spans="3:82" x14ac:dyDescent="0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</row>
    <row r="248" spans="3:82" x14ac:dyDescent="0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</row>
    <row r="249" spans="3:82" x14ac:dyDescent="0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</row>
    <row r="250" spans="3:82" x14ac:dyDescent="0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</row>
    <row r="251" spans="3:82" x14ac:dyDescent="0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</row>
    <row r="252" spans="3:82" x14ac:dyDescent="0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</row>
    <row r="253" spans="3:82" x14ac:dyDescent="0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</row>
    <row r="254" spans="3:82" x14ac:dyDescent="0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</row>
    <row r="255" spans="3:82" x14ac:dyDescent="0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</row>
    <row r="256" spans="3:82" x14ac:dyDescent="0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</row>
    <row r="257" spans="3:82" x14ac:dyDescent="0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</row>
    <row r="258" spans="3:82" x14ac:dyDescent="0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</row>
    <row r="259" spans="3:82" x14ac:dyDescent="0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</row>
    <row r="260" spans="3:82" x14ac:dyDescent="0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</row>
    <row r="261" spans="3:82" x14ac:dyDescent="0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</row>
    <row r="262" spans="3:82" x14ac:dyDescent="0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</row>
    <row r="263" spans="3:82" x14ac:dyDescent="0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</row>
    <row r="264" spans="3:82" x14ac:dyDescent="0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</row>
    <row r="265" spans="3:82" x14ac:dyDescent="0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</row>
    <row r="266" spans="3:82" x14ac:dyDescent="0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</row>
    <row r="267" spans="3:82" x14ac:dyDescent="0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</row>
    <row r="268" spans="3:82" x14ac:dyDescent="0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</row>
    <row r="269" spans="3:82" x14ac:dyDescent="0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</row>
    <row r="270" spans="3:82" x14ac:dyDescent="0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</row>
    <row r="271" spans="3:82" x14ac:dyDescent="0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</row>
    <row r="272" spans="3:82" x14ac:dyDescent="0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</row>
    <row r="273" spans="3:82" x14ac:dyDescent="0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</row>
    <row r="274" spans="3:82" x14ac:dyDescent="0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</row>
    <row r="275" spans="3:82" x14ac:dyDescent="0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</row>
    <row r="276" spans="3:82" x14ac:dyDescent="0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</row>
    <row r="277" spans="3:82" x14ac:dyDescent="0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</row>
    <row r="278" spans="3:82" x14ac:dyDescent="0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</row>
    <row r="279" spans="3:82" x14ac:dyDescent="0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</row>
    <row r="280" spans="3:82" x14ac:dyDescent="0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</row>
    <row r="281" spans="3:82" x14ac:dyDescent="0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</row>
    <row r="282" spans="3:82" x14ac:dyDescent="0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</row>
    <row r="283" spans="3:82" x14ac:dyDescent="0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</row>
    <row r="284" spans="3:82" x14ac:dyDescent="0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</row>
    <row r="285" spans="3:82" x14ac:dyDescent="0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</row>
    <row r="286" spans="3:82" x14ac:dyDescent="0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</row>
    <row r="287" spans="3:82" x14ac:dyDescent="0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</row>
    <row r="288" spans="3:82" x14ac:dyDescent="0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</row>
    <row r="289" spans="3:82" x14ac:dyDescent="0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</row>
    <row r="290" spans="3:82" x14ac:dyDescent="0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</row>
    <row r="291" spans="3:82" x14ac:dyDescent="0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</row>
    <row r="292" spans="3:82" x14ac:dyDescent="0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</row>
    <row r="293" spans="3:82" x14ac:dyDescent="0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</row>
    <row r="294" spans="3:82" x14ac:dyDescent="0.25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</row>
    <row r="295" spans="3:82" x14ac:dyDescent="0.25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</row>
    <row r="296" spans="3:82" x14ac:dyDescent="0.25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</row>
    <row r="297" spans="3:82" x14ac:dyDescent="0.25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</row>
  </sheetData>
  <mergeCells count="48">
    <mergeCell ref="A1:CB1"/>
    <mergeCell ref="AX2:AZ2"/>
    <mergeCell ref="A6:A8"/>
    <mergeCell ref="B6:B8"/>
    <mergeCell ref="C6:X6"/>
    <mergeCell ref="Y6:BH6"/>
    <mergeCell ref="BI6:CB6"/>
    <mergeCell ref="U7:V7"/>
    <mergeCell ref="W7:X7"/>
    <mergeCell ref="Y7:Z7"/>
    <mergeCell ref="AK7:AL7"/>
    <mergeCell ref="AM7:AN7"/>
    <mergeCell ref="AO7:AP7"/>
    <mergeCell ref="AQ7:AR7"/>
    <mergeCell ref="AS7:AT7"/>
    <mergeCell ref="AU7:AV7"/>
    <mergeCell ref="AC7:AD7"/>
    <mergeCell ref="AE7:AF7"/>
    <mergeCell ref="AG7:AH7"/>
    <mergeCell ref="AI7:AJ7"/>
    <mergeCell ref="BI7:BJ7"/>
    <mergeCell ref="AW7:AX7"/>
    <mergeCell ref="AY7:AZ7"/>
    <mergeCell ref="BA7:BB7"/>
    <mergeCell ref="BC7:BD7"/>
    <mergeCell ref="BE7:BF7"/>
    <mergeCell ref="M7:N7"/>
    <mergeCell ref="O7:P7"/>
    <mergeCell ref="Q7:R7"/>
    <mergeCell ref="S7:T7"/>
    <mergeCell ref="AA7:AB7"/>
    <mergeCell ref="C7:D7"/>
    <mergeCell ref="E7:F7"/>
    <mergeCell ref="G7:H7"/>
    <mergeCell ref="I7:J7"/>
    <mergeCell ref="K7:L7"/>
    <mergeCell ref="CE6:C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CC6:C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Світлик Остап Павлович</dc:creator>
  <cp:lastModifiedBy>Світлик Остап Павлович</cp:lastModifiedBy>
  <dcterms:created xsi:type="dcterms:W3CDTF">2015-06-05T18:17:20Z</dcterms:created>
  <dcterms:modified xsi:type="dcterms:W3CDTF">2023-10-05T09:11:04Z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etDate">
    <vt:lpwstr>2022-03-09T13:30:07Z</vt:lpwstr>
  </property>
  <property fmtid="{D5CDD505-2E9C-101B-9397-08002B2CF9AE}" pid="4" name="MSIP_Label_ca96b720-f7d6-4971-9140-a46bfc7c4028_Method">
    <vt:lpwstr>Privileged</vt:lpwstr>
  </property>
  <property fmtid="{D5CDD505-2E9C-101B-9397-08002B2CF9AE}" pid="5" name="MSIP_Label_ca96b720-f7d6-4971-9140-a46bfc7c4028_Name">
    <vt:lpwstr>Публічна інформація (v3)</vt:lpwstr>
  </property>
  <property fmtid="{D5CDD505-2E9C-101B-9397-08002B2CF9AE}" pid="6" name="MSIP_Label_ca96b720-f7d6-4971-9140-a46bfc7c4028_SiteId">
    <vt:lpwstr>b39a729c-a0aa-4f10-9882-f542c55abba7</vt:lpwstr>
  </property>
  <property fmtid="{D5CDD505-2E9C-101B-9397-08002B2CF9AE}" pid="7" name="MSIP_Label_ca96b720-f7d6-4971-9140-a46bfc7c4028_ActionId">
    <vt:lpwstr>572b357d-80e7-450c-8eff-a9982d6a139d</vt:lpwstr>
  </property>
  <property fmtid="{D5CDD505-2E9C-101B-9397-08002B2CF9AE}" pid="8" name="MSIP_Label_ca96b720-f7d6-4971-9140-a46bfc7c4028_ContentBits">
    <vt:lpwstr>0</vt:lpwstr>
  </property>
</Properties>
</file>