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06.23\"/>
    </mc:Choice>
  </mc:AlternateContent>
  <xr:revisionPtr revIDLastSave="0" documentId="13_ncr:1_{E3886F31-A195-46C2-ACC3-7C53F677B5C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1" i="2" l="1"/>
  <c r="CF31" i="2"/>
  <c r="CE30" i="2" l="1"/>
  <c r="CF30" i="2"/>
  <c r="CF10" i="2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F32" i="2" l="1"/>
  <c r="CE28" i="2"/>
  <c r="CE32" i="2" s="1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<sst xmlns="http://schemas.openxmlformats.org/spreadsheetml/2006/main" count="211" uniqueCount="51">
  <si>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</si>
  <si>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</si>
  <si>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</si>
  <si>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</si>
  <si>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</si>
  <si>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</si>
  <si>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</si>
  <si>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</si>
  <si>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</si>
  <si>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</si>
  <si>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</si>
  <si>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</si>
  <si>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</si>
  <si>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</si>
  <si>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</si>
  <si>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</si>
  <si>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</si>
  <si>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</si>
  <si>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</si>
  <si>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</si>
  <si>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</si>
  <si>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</si>
  <si>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</si>
  <si>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</si>
  <si>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</si>
  <si>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</si>
  <si>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</si>
  <si>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</si>
  <si>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</si>
  <si>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</si>
  <si>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</si>
  <si>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</si>
  <si>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</si>
  <si>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</si>
  <si>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</si>
  <si>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</si>
  <si>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</si>
  <si>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</si>
  <si>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</si>
  <si>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</si>
  <si>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</si>
  <si>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</si>
  <si>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</si>
  <si>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</si>
  <si>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</si>
  <si>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</si>
  <si>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</si>
  <si>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</si>
  <si>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</si>
  <si>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</si>
  <si>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червня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</si>
</sst>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43" fontId="0" fillId="2" borderId="0" xfId="1" applyFont="1" applyFill="1"/>
    <xf numFmtId="10" fontId="0" fillId="2" borderId="0" xfId="1" applyNumberFormat="1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9"/>
  <sheetViews>
    <sheetView tabSelected="1" topLeftCell="Z1" zoomScale="70" zoomScaleNormal="70" workbookViewId="0">
      <selection activeCell="S37" sqref="S37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87" width="10.5703125" style="1" bestFit="1" customWidth="1"/>
    <col min="88" max="89" width="9.140625" style="1"/>
    <col min="90" max="91" width="10.140625" style="1" bestFit="1" customWidth="1"/>
    <col min="92" max="16384" width="9.140625" style="1"/>
  </cols>
  <sheetData>
    <row r="1" spans="1:91" ht="15.75" x14ac:dyDescent="0.2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32"/>
      <c r="AY2" s="32"/>
      <c r="AZ2" s="32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33" t="s">
        <v>2</v>
      </c>
      <c r="B6" s="36" t="s">
        <v>3</v>
      </c>
      <c r="C6" s="39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  <c r="Y6" s="42" t="s">
        <v>5</v>
      </c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 t="s">
        <v>6</v>
      </c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21" t="s">
        <v>7</v>
      </c>
      <c r="CD6" s="22"/>
      <c r="CE6" s="21" t="s">
        <v>48</v>
      </c>
      <c r="CF6" s="22"/>
      <c r="CG6" s="1"/>
    </row>
    <row r="7" spans="1:91" ht="91.5" customHeight="1" x14ac:dyDescent="0.25">
      <c r="A7" s="34"/>
      <c r="B7" s="37"/>
      <c r="C7" s="27" t="s">
        <v>8</v>
      </c>
      <c r="D7" s="27"/>
      <c r="E7" s="29" t="s">
        <v>9</v>
      </c>
      <c r="F7" s="30"/>
      <c r="G7" s="29" t="s">
        <v>10</v>
      </c>
      <c r="H7" s="30"/>
      <c r="I7" s="29" t="s">
        <v>11</v>
      </c>
      <c r="J7" s="30"/>
      <c r="K7" s="25" t="s">
        <v>12</v>
      </c>
      <c r="L7" s="26"/>
      <c r="M7" s="25" t="s">
        <v>13</v>
      </c>
      <c r="N7" s="26"/>
      <c r="O7" s="25" t="s">
        <v>14</v>
      </c>
      <c r="P7" s="26"/>
      <c r="Q7" s="25" t="s">
        <v>15</v>
      </c>
      <c r="R7" s="26"/>
      <c r="S7" s="25" t="s">
        <v>16</v>
      </c>
      <c r="T7" s="26"/>
      <c r="U7" s="29" t="s">
        <v>17</v>
      </c>
      <c r="V7" s="30"/>
      <c r="W7" s="25" t="s">
        <v>18</v>
      </c>
      <c r="X7" s="26"/>
      <c r="Y7" s="25" t="s">
        <v>19</v>
      </c>
      <c r="Z7" s="26"/>
      <c r="AA7" s="25" t="s">
        <v>20</v>
      </c>
      <c r="AB7" s="26"/>
      <c r="AC7" s="25" t="s">
        <v>21</v>
      </c>
      <c r="AD7" s="26"/>
      <c r="AE7" s="29" t="s">
        <v>22</v>
      </c>
      <c r="AF7" s="30"/>
      <c r="AG7" s="25" t="s">
        <v>23</v>
      </c>
      <c r="AH7" s="26"/>
      <c r="AI7" s="25" t="s">
        <v>24</v>
      </c>
      <c r="AJ7" s="26"/>
      <c r="AK7" s="29" t="s">
        <v>25</v>
      </c>
      <c r="AL7" s="30"/>
      <c r="AM7" s="25" t="s">
        <v>26</v>
      </c>
      <c r="AN7" s="26"/>
      <c r="AO7" s="29" t="s">
        <v>27</v>
      </c>
      <c r="AP7" s="30"/>
      <c r="AQ7" s="29" t="s">
        <v>28</v>
      </c>
      <c r="AR7" s="30"/>
      <c r="AS7" s="29" t="s">
        <v>29</v>
      </c>
      <c r="AT7" s="30"/>
      <c r="AU7" s="25" t="s">
        <v>30</v>
      </c>
      <c r="AV7" s="26"/>
      <c r="AW7" s="29" t="s">
        <v>31</v>
      </c>
      <c r="AX7" s="30"/>
      <c r="AY7" s="25" t="s">
        <v>32</v>
      </c>
      <c r="AZ7" s="26"/>
      <c r="BA7" s="29" t="s">
        <v>33</v>
      </c>
      <c r="BB7" s="30"/>
      <c r="BC7" s="25" t="s">
        <v>34</v>
      </c>
      <c r="BD7" s="26"/>
      <c r="BE7" s="29" t="s">
        <v>35</v>
      </c>
      <c r="BF7" s="30"/>
      <c r="BG7" s="25" t="s">
        <v>36</v>
      </c>
      <c r="BH7" s="26"/>
      <c r="BI7" s="28" t="s">
        <v>37</v>
      </c>
      <c r="BJ7" s="28"/>
      <c r="BK7" s="27" t="s">
        <v>38</v>
      </c>
      <c r="BL7" s="27"/>
      <c r="BM7" s="27" t="s">
        <v>39</v>
      </c>
      <c r="BN7" s="27"/>
      <c r="BO7" s="28" t="s">
        <v>40</v>
      </c>
      <c r="BP7" s="28"/>
      <c r="BQ7" s="27" t="s">
        <v>21</v>
      </c>
      <c r="BR7" s="27"/>
      <c r="BS7" s="27" t="s">
        <v>41</v>
      </c>
      <c r="BT7" s="27"/>
      <c r="BU7" s="27" t="s">
        <v>42</v>
      </c>
      <c r="BV7" s="27"/>
      <c r="BW7" s="27" t="s">
        <v>43</v>
      </c>
      <c r="BX7" s="27"/>
      <c r="BY7" s="28" t="s">
        <v>44</v>
      </c>
      <c r="BZ7" s="28"/>
      <c r="CA7" s="27" t="s">
        <v>45</v>
      </c>
      <c r="CB7" s="27"/>
      <c r="CC7" s="23"/>
      <c r="CD7" s="24"/>
      <c r="CE7" s="23"/>
      <c r="CF7" s="24"/>
      <c r="CG7" s="1"/>
    </row>
    <row r="8" spans="1:91" ht="81.75" customHeight="1" x14ac:dyDescent="0.25">
      <c r="A8" s="35"/>
      <c r="B8" s="38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45048</v>
      </c>
      <c r="C10" s="12">
        <v>1113946.6399999999</v>
      </c>
      <c r="D10" s="12">
        <v>405392.42</v>
      </c>
      <c r="E10" s="12">
        <v>2147927.23</v>
      </c>
      <c r="F10" s="12"/>
      <c r="G10" s="12">
        <v>5939042.9699999997</v>
      </c>
      <c r="H10" s="12">
        <v>0</v>
      </c>
      <c r="I10" s="12">
        <v>0</v>
      </c>
      <c r="J10" s="12"/>
      <c r="K10" s="12">
        <v>8503000</v>
      </c>
      <c r="L10" s="12"/>
      <c r="M10" s="12">
        <v>0</v>
      </c>
      <c r="N10" s="12"/>
      <c r="O10" s="12">
        <v>7674743</v>
      </c>
      <c r="P10" s="12">
        <v>7674743</v>
      </c>
      <c r="Q10" s="12">
        <v>0</v>
      </c>
      <c r="R10" s="12">
        <v>0</v>
      </c>
      <c r="S10" s="12">
        <v>2515475.04</v>
      </c>
      <c r="T10" s="12">
        <v>2515475.04</v>
      </c>
      <c r="U10" s="12">
        <v>5096220.33</v>
      </c>
      <c r="V10" s="12"/>
      <c r="W10" s="12">
        <v>22797914.539999999</v>
      </c>
      <c r="X10" s="12">
        <v>10595610.470000001</v>
      </c>
      <c r="Y10" s="12">
        <v>1768598.68</v>
      </c>
      <c r="Z10" s="12">
        <v>956339.74</v>
      </c>
      <c r="AA10" s="12">
        <v>8084206.29</v>
      </c>
      <c r="AB10" s="12">
        <v>3508548.98</v>
      </c>
      <c r="AC10" s="12">
        <v>483668.2</v>
      </c>
      <c r="AD10" s="12">
        <v>479280.01</v>
      </c>
      <c r="AE10" s="12">
        <v>0</v>
      </c>
      <c r="AF10" s="12">
        <v>0</v>
      </c>
      <c r="AG10" s="12">
        <v>1933929.91</v>
      </c>
      <c r="AH10" s="12">
        <v>165095.21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32.020000000000003</v>
      </c>
      <c r="AR10" s="12">
        <v>0</v>
      </c>
      <c r="AS10" s="12">
        <v>0</v>
      </c>
      <c r="AT10" s="12">
        <v>0</v>
      </c>
      <c r="AU10" s="12">
        <v>68441.600000000006</v>
      </c>
      <c r="AV10" s="12">
        <v>61230.559999999998</v>
      </c>
      <c r="AW10" s="12">
        <v>245020.45</v>
      </c>
      <c r="AX10" s="12">
        <v>244179.28</v>
      </c>
      <c r="AY10" s="14">
        <v>208217.99</v>
      </c>
      <c r="AZ10" s="14">
        <v>166981.54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12792115.140000001</v>
      </c>
      <c r="BH10" s="12">
        <v>5581655.3300000001</v>
      </c>
      <c r="BI10" s="14">
        <v>25667.99</v>
      </c>
      <c r="BJ10" s="14">
        <v>13.17</v>
      </c>
      <c r="BK10" s="14">
        <v>188619.18</v>
      </c>
      <c r="BL10" s="14">
        <v>26385.37</v>
      </c>
      <c r="BM10" s="14">
        <v>0</v>
      </c>
      <c r="BN10" s="14">
        <v>0</v>
      </c>
      <c r="BO10" s="14">
        <v>0</v>
      </c>
      <c r="BP10" s="14">
        <v>0</v>
      </c>
      <c r="BQ10" s="14">
        <v>1320388.8</v>
      </c>
      <c r="BR10" s="14">
        <v>1313313.04</v>
      </c>
      <c r="BS10" s="14">
        <v>91444.26</v>
      </c>
      <c r="BT10" s="14">
        <v>0</v>
      </c>
      <c r="BU10" s="14">
        <v>0</v>
      </c>
      <c r="BV10" s="14">
        <v>0</v>
      </c>
      <c r="BW10" s="14">
        <v>243983.95</v>
      </c>
      <c r="BX10" s="14">
        <v>243749.91</v>
      </c>
      <c r="BY10" s="14">
        <v>398980.43</v>
      </c>
      <c r="BZ10" s="14">
        <v>113566.76</v>
      </c>
      <c r="CA10" s="12">
        <v>2269084.61</v>
      </c>
      <c r="CB10" s="12">
        <v>1697028.26</v>
      </c>
      <c r="CC10" s="13">
        <v>10523030.529999999</v>
      </c>
      <c r="CD10" s="13">
        <v>3884627.07</v>
      </c>
      <c r="CE10" s="16">
        <f>W10/CC10</f>
        <v>2.1664780383374977</v>
      </c>
      <c r="CF10" s="16">
        <f>X10/CD10</f>
        <v>2.7275746883985961</v>
      </c>
      <c r="CG10" s="17"/>
      <c r="CH10" s="18"/>
      <c r="CI10" s="20"/>
      <c r="CJ10" s="19"/>
      <c r="CK10" s="19"/>
      <c r="CL10" s="20"/>
      <c r="CM10" s="20"/>
    </row>
    <row r="11" spans="1:91" x14ac:dyDescent="0.25">
      <c r="A11" s="12">
        <v>2</v>
      </c>
      <c r="B11" s="11">
        <v>45049</v>
      </c>
      <c r="C11" s="12">
        <v>1061110.43</v>
      </c>
      <c r="D11" s="12">
        <v>400643.62</v>
      </c>
      <c r="E11" s="12">
        <v>1778836.35</v>
      </c>
      <c r="F11" s="12"/>
      <c r="G11" s="12">
        <v>5931118.7199999997</v>
      </c>
      <c r="H11" s="12">
        <v>0</v>
      </c>
      <c r="I11" s="12">
        <v>0</v>
      </c>
      <c r="J11" s="12"/>
      <c r="K11" s="12">
        <v>9203000</v>
      </c>
      <c r="L11" s="12"/>
      <c r="M11" s="12">
        <v>0</v>
      </c>
      <c r="N11" s="12"/>
      <c r="O11" s="12">
        <v>7681598</v>
      </c>
      <c r="P11" s="12">
        <v>7681598</v>
      </c>
      <c r="Q11" s="12">
        <v>0</v>
      </c>
      <c r="R11" s="12">
        <v>0</v>
      </c>
      <c r="S11" s="12">
        <v>3804930.6</v>
      </c>
      <c r="T11" s="12">
        <v>3804930.6</v>
      </c>
      <c r="U11" s="12">
        <v>5096220.33</v>
      </c>
      <c r="V11" s="12"/>
      <c r="W11" s="12">
        <v>24364373.760000002</v>
      </c>
      <c r="X11" s="12">
        <v>11887172.220000001</v>
      </c>
      <c r="Y11" s="12">
        <v>1760916.57</v>
      </c>
      <c r="Z11" s="12">
        <v>958076.59</v>
      </c>
      <c r="AA11" s="12">
        <v>8186353.7800000003</v>
      </c>
      <c r="AB11" s="12">
        <v>3531757.72</v>
      </c>
      <c r="AC11" s="12">
        <v>1820807.92</v>
      </c>
      <c r="AD11" s="12">
        <v>1816444.88</v>
      </c>
      <c r="AE11" s="12">
        <v>0</v>
      </c>
      <c r="AF11" s="12">
        <v>0</v>
      </c>
      <c r="AG11" s="12">
        <v>2002925.68</v>
      </c>
      <c r="AH11" s="12">
        <v>165111.79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11.59</v>
      </c>
      <c r="AR11" s="12">
        <v>0</v>
      </c>
      <c r="AS11" s="12">
        <v>0</v>
      </c>
      <c r="AT11" s="12">
        <v>0</v>
      </c>
      <c r="AU11" s="12">
        <v>71965.649999999994</v>
      </c>
      <c r="AV11" s="12">
        <v>61372.53</v>
      </c>
      <c r="AW11" s="12">
        <v>248483.07</v>
      </c>
      <c r="AX11" s="12">
        <v>248285.27</v>
      </c>
      <c r="AY11" s="14">
        <v>102904.36</v>
      </c>
      <c r="AZ11" s="14">
        <v>59614.19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14194368.630000001</v>
      </c>
      <c r="BH11" s="12">
        <v>6840662.9699999997</v>
      </c>
      <c r="BI11" s="14">
        <v>27107.39</v>
      </c>
      <c r="BJ11" s="14">
        <v>0</v>
      </c>
      <c r="BK11" s="14">
        <v>190145.85</v>
      </c>
      <c r="BL11" s="14">
        <v>26500.01</v>
      </c>
      <c r="BM11" s="14">
        <v>0</v>
      </c>
      <c r="BN11" s="14">
        <v>0</v>
      </c>
      <c r="BO11" s="14">
        <v>0</v>
      </c>
      <c r="BP11" s="14">
        <v>0</v>
      </c>
      <c r="BQ11" s="14">
        <v>1350799.53</v>
      </c>
      <c r="BR11" s="14">
        <v>1341764.68</v>
      </c>
      <c r="BS11" s="14">
        <v>91444.26</v>
      </c>
      <c r="BT11" s="14">
        <v>0</v>
      </c>
      <c r="BU11" s="14">
        <v>0</v>
      </c>
      <c r="BV11" s="14">
        <v>0</v>
      </c>
      <c r="BW11" s="14">
        <v>249541.05</v>
      </c>
      <c r="BX11" s="14">
        <v>248903.13</v>
      </c>
      <c r="BY11" s="14">
        <v>414444.14</v>
      </c>
      <c r="BZ11" s="14">
        <v>132634.31</v>
      </c>
      <c r="CA11" s="12">
        <v>2323482.2200000002</v>
      </c>
      <c r="CB11" s="12">
        <v>1749802.13</v>
      </c>
      <c r="CC11" s="13">
        <v>11870886.41</v>
      </c>
      <c r="CD11" s="13">
        <v>5090860.84</v>
      </c>
      <c r="CE11" s="16">
        <f t="shared" ref="CE11:CE29" si="0">W11/CC11</f>
        <v>2.0524477211302035</v>
      </c>
      <c r="CF11" s="16">
        <f t="shared" ref="CF11:CF29" si="1">X11/CD11</f>
        <v>2.3350023883190647</v>
      </c>
      <c r="CG11" s="17"/>
      <c r="CH11" s="18"/>
      <c r="CI11" s="20"/>
      <c r="CJ11" s="19"/>
      <c r="CK11" s="19"/>
      <c r="CL11" s="20"/>
      <c r="CM11" s="20"/>
    </row>
    <row r="12" spans="1:91" x14ac:dyDescent="0.25">
      <c r="A12" s="12">
        <v>3</v>
      </c>
      <c r="B12" s="11">
        <v>45050</v>
      </c>
      <c r="C12" s="12">
        <v>1026986.31</v>
      </c>
      <c r="D12" s="12">
        <v>386268.75</v>
      </c>
      <c r="E12" s="12">
        <v>1834414.37</v>
      </c>
      <c r="F12" s="12"/>
      <c r="G12" s="12">
        <v>5933586.0899999999</v>
      </c>
      <c r="H12" s="12">
        <v>0</v>
      </c>
      <c r="I12" s="12">
        <v>0</v>
      </c>
      <c r="J12" s="12"/>
      <c r="K12" s="12">
        <v>9203000</v>
      </c>
      <c r="L12" s="12"/>
      <c r="M12" s="12">
        <v>0</v>
      </c>
      <c r="N12" s="12"/>
      <c r="O12" s="12">
        <v>7673463</v>
      </c>
      <c r="P12" s="12">
        <v>7673463</v>
      </c>
      <c r="Q12" s="12">
        <v>0</v>
      </c>
      <c r="R12" s="12">
        <v>0</v>
      </c>
      <c r="S12" s="12">
        <v>4137331.28</v>
      </c>
      <c r="T12" s="12">
        <v>4137331.28</v>
      </c>
      <c r="U12" s="12">
        <v>5096220.33</v>
      </c>
      <c r="V12" s="12"/>
      <c r="W12" s="12">
        <v>24712560.699999999</v>
      </c>
      <c r="X12" s="12">
        <v>12197063.029999999</v>
      </c>
      <c r="Y12" s="12">
        <v>1745135.41</v>
      </c>
      <c r="Z12" s="12">
        <v>960554.23</v>
      </c>
      <c r="AA12" s="12">
        <v>8125117</v>
      </c>
      <c r="AB12" s="12">
        <v>3460219.08</v>
      </c>
      <c r="AC12" s="12">
        <v>1972427.11</v>
      </c>
      <c r="AD12" s="12">
        <v>1968007.23</v>
      </c>
      <c r="AE12" s="12">
        <v>0</v>
      </c>
      <c r="AF12" s="12">
        <v>0</v>
      </c>
      <c r="AG12" s="12">
        <v>1907298.64</v>
      </c>
      <c r="AH12" s="12">
        <v>165091.95000000001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26.44</v>
      </c>
      <c r="AR12" s="12">
        <v>0</v>
      </c>
      <c r="AS12" s="12">
        <v>0</v>
      </c>
      <c r="AT12" s="12">
        <v>0</v>
      </c>
      <c r="AU12" s="12">
        <v>76696.92</v>
      </c>
      <c r="AV12" s="12">
        <v>61339.37</v>
      </c>
      <c r="AW12" s="12">
        <v>131745.76999999999</v>
      </c>
      <c r="AX12" s="12">
        <v>131678.38</v>
      </c>
      <c r="AY12" s="14">
        <v>116195.47</v>
      </c>
      <c r="AZ12" s="14">
        <v>73076.27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14074642.77</v>
      </c>
      <c r="BH12" s="12">
        <v>6819966.5099999998</v>
      </c>
      <c r="BI12" s="14">
        <v>27622.47</v>
      </c>
      <c r="BJ12" s="14">
        <v>0</v>
      </c>
      <c r="BK12" s="14">
        <v>192085.23</v>
      </c>
      <c r="BL12" s="14">
        <v>26330.51</v>
      </c>
      <c r="BM12" s="14">
        <v>0</v>
      </c>
      <c r="BN12" s="14">
        <v>0</v>
      </c>
      <c r="BO12" s="14">
        <v>0</v>
      </c>
      <c r="BP12" s="14">
        <v>0</v>
      </c>
      <c r="BQ12" s="14">
        <v>1112951.7</v>
      </c>
      <c r="BR12" s="14">
        <v>1104902.43</v>
      </c>
      <c r="BS12" s="14">
        <v>91443.26</v>
      </c>
      <c r="BT12" s="14">
        <v>0</v>
      </c>
      <c r="BU12" s="14">
        <v>0</v>
      </c>
      <c r="BV12" s="14">
        <v>0</v>
      </c>
      <c r="BW12" s="14">
        <v>132071.57999999999</v>
      </c>
      <c r="BX12" s="14">
        <v>131841.29</v>
      </c>
      <c r="BY12" s="14">
        <v>313435.31</v>
      </c>
      <c r="BZ12" s="14">
        <v>133159.60999999999</v>
      </c>
      <c r="CA12" s="12">
        <v>1869609.55</v>
      </c>
      <c r="CB12" s="12">
        <v>1396233.85</v>
      </c>
      <c r="CC12" s="13">
        <v>12205033.220000001</v>
      </c>
      <c r="CD12" s="13">
        <v>5423732.6600000001</v>
      </c>
      <c r="CE12" s="16">
        <f t="shared" si="0"/>
        <v>2.0247843864533124</v>
      </c>
      <c r="CF12" s="16">
        <f t="shared" si="1"/>
        <v>2.248831901312776</v>
      </c>
      <c r="CG12" s="17"/>
      <c r="CH12" s="18"/>
      <c r="CI12" s="20"/>
      <c r="CJ12" s="19"/>
      <c r="CK12" s="19"/>
      <c r="CL12" s="20"/>
      <c r="CM12" s="20"/>
    </row>
    <row r="13" spans="1:91" x14ac:dyDescent="0.25">
      <c r="A13" s="12">
        <v>4</v>
      </c>
      <c r="B13" s="11">
        <v>45051</v>
      </c>
      <c r="C13" s="12">
        <v>962312.42</v>
      </c>
      <c r="D13" s="12">
        <v>374007.3</v>
      </c>
      <c r="E13" s="12">
        <v>1938543.14</v>
      </c>
      <c r="F13" s="12"/>
      <c r="G13" s="12">
        <v>5936031.1799999997</v>
      </c>
      <c r="H13" s="12">
        <v>0</v>
      </c>
      <c r="I13" s="12">
        <v>0</v>
      </c>
      <c r="J13" s="12"/>
      <c r="K13" s="12">
        <v>9103000</v>
      </c>
      <c r="L13" s="12"/>
      <c r="M13" s="12">
        <v>0</v>
      </c>
      <c r="N13" s="12"/>
      <c r="O13" s="12">
        <v>7138099</v>
      </c>
      <c r="P13" s="12">
        <v>7138099</v>
      </c>
      <c r="Q13" s="12">
        <v>0</v>
      </c>
      <c r="R13" s="12">
        <v>0</v>
      </c>
      <c r="S13" s="12">
        <v>3900798.75</v>
      </c>
      <c r="T13" s="12">
        <v>3900798.75</v>
      </c>
      <c r="U13" s="12">
        <v>5096220.33</v>
      </c>
      <c r="V13" s="12"/>
      <c r="W13" s="12">
        <v>23882564.16</v>
      </c>
      <c r="X13" s="12">
        <v>11412905.060000001</v>
      </c>
      <c r="Y13" s="12">
        <v>1735827.38</v>
      </c>
      <c r="Z13" s="12">
        <v>959515.16</v>
      </c>
      <c r="AA13" s="12">
        <v>8074855.9699999997</v>
      </c>
      <c r="AB13" s="12">
        <v>3451798.2</v>
      </c>
      <c r="AC13" s="12">
        <v>1615494.91</v>
      </c>
      <c r="AD13" s="12">
        <v>1611097.28</v>
      </c>
      <c r="AE13" s="12">
        <v>221.26</v>
      </c>
      <c r="AF13" s="12">
        <v>0</v>
      </c>
      <c r="AG13" s="12">
        <v>1924916.39</v>
      </c>
      <c r="AH13" s="12">
        <v>165130.41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214.21</v>
      </c>
      <c r="AR13" s="12">
        <v>0</v>
      </c>
      <c r="AS13" s="12">
        <v>0</v>
      </c>
      <c r="AT13" s="12">
        <v>0</v>
      </c>
      <c r="AU13" s="12">
        <v>74800.929999999993</v>
      </c>
      <c r="AV13" s="12">
        <v>61376.87</v>
      </c>
      <c r="AW13" s="12">
        <v>121991.25</v>
      </c>
      <c r="AX13" s="12">
        <v>121959.23</v>
      </c>
      <c r="AY13" s="14">
        <v>95318.66</v>
      </c>
      <c r="AZ13" s="14">
        <v>49983.49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13643640.960000001</v>
      </c>
      <c r="BH13" s="12">
        <v>6420860.6399999997</v>
      </c>
      <c r="BI13" s="14">
        <v>26328.74</v>
      </c>
      <c r="BJ13" s="14">
        <v>0</v>
      </c>
      <c r="BK13" s="14">
        <v>193092.39</v>
      </c>
      <c r="BL13" s="14">
        <v>27212.66</v>
      </c>
      <c r="BM13" s="14">
        <v>0</v>
      </c>
      <c r="BN13" s="14">
        <v>0</v>
      </c>
      <c r="BO13" s="14">
        <v>0</v>
      </c>
      <c r="BP13" s="14">
        <v>0</v>
      </c>
      <c r="BQ13" s="14">
        <v>1543819.38</v>
      </c>
      <c r="BR13" s="14">
        <v>1535257.71</v>
      </c>
      <c r="BS13" s="14">
        <v>91443.26</v>
      </c>
      <c r="BT13" s="14">
        <v>0</v>
      </c>
      <c r="BU13" s="14">
        <v>0</v>
      </c>
      <c r="BV13" s="14">
        <v>0</v>
      </c>
      <c r="BW13" s="14">
        <v>122165.54</v>
      </c>
      <c r="BX13" s="14">
        <v>122046.38</v>
      </c>
      <c r="BY13" s="14">
        <v>286121.34999999998</v>
      </c>
      <c r="BZ13" s="14">
        <v>121273.41</v>
      </c>
      <c r="CA13" s="12">
        <v>2262970.65</v>
      </c>
      <c r="CB13" s="12">
        <v>1805790.16</v>
      </c>
      <c r="CC13" s="13">
        <v>11380670.310000001</v>
      </c>
      <c r="CD13" s="13">
        <v>4615070.4800000004</v>
      </c>
      <c r="CE13" s="16">
        <f t="shared" si="0"/>
        <v>2.098519991306206</v>
      </c>
      <c r="CF13" s="16">
        <f t="shared" si="1"/>
        <v>2.4729644128858461</v>
      </c>
      <c r="CG13" s="17"/>
      <c r="CH13" s="18"/>
      <c r="CI13" s="20"/>
      <c r="CJ13" s="19"/>
      <c r="CK13" s="19"/>
      <c r="CL13" s="20"/>
      <c r="CM13" s="20"/>
    </row>
    <row r="14" spans="1:91" x14ac:dyDescent="0.25">
      <c r="A14" s="12">
        <v>5</v>
      </c>
      <c r="B14" s="11">
        <v>45052</v>
      </c>
      <c r="C14" s="12">
        <v>984617.04</v>
      </c>
      <c r="D14" s="12">
        <v>362734.49</v>
      </c>
      <c r="E14" s="12">
        <v>1545928.49</v>
      </c>
      <c r="F14" s="12"/>
      <c r="G14" s="12">
        <v>5938492.6200000001</v>
      </c>
      <c r="H14" s="12">
        <v>0</v>
      </c>
      <c r="I14" s="12">
        <v>0</v>
      </c>
      <c r="J14" s="12"/>
      <c r="K14" s="12">
        <v>9113000</v>
      </c>
      <c r="L14" s="12"/>
      <c r="M14" s="12">
        <v>0</v>
      </c>
      <c r="N14" s="12"/>
      <c r="O14" s="12">
        <v>7144314</v>
      </c>
      <c r="P14" s="12">
        <v>7144314</v>
      </c>
      <c r="Q14" s="12">
        <v>0</v>
      </c>
      <c r="R14" s="12">
        <v>0</v>
      </c>
      <c r="S14" s="12">
        <v>3918429.48</v>
      </c>
      <c r="T14" s="12">
        <v>3918429.48</v>
      </c>
      <c r="U14" s="12">
        <v>5096220.33</v>
      </c>
      <c r="V14" s="12"/>
      <c r="W14" s="12">
        <v>23548561.300000001</v>
      </c>
      <c r="X14" s="12">
        <v>11425477.970000001</v>
      </c>
      <c r="Y14" s="12">
        <v>1769487.23</v>
      </c>
      <c r="Z14" s="12">
        <v>962216.12</v>
      </c>
      <c r="AA14" s="12">
        <v>7883676.5199999996</v>
      </c>
      <c r="AB14" s="12">
        <v>3507829.31</v>
      </c>
      <c r="AC14" s="12">
        <v>1491675.99</v>
      </c>
      <c r="AD14" s="12">
        <v>1487266.72</v>
      </c>
      <c r="AE14" s="12">
        <v>2.1</v>
      </c>
      <c r="AF14" s="12">
        <v>0</v>
      </c>
      <c r="AG14" s="12">
        <v>1851539.23</v>
      </c>
      <c r="AH14" s="12">
        <v>193783.45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150</v>
      </c>
      <c r="AR14" s="12">
        <v>0</v>
      </c>
      <c r="AS14" s="12">
        <v>0</v>
      </c>
      <c r="AT14" s="12">
        <v>0</v>
      </c>
      <c r="AU14" s="12">
        <v>75696.960000000006</v>
      </c>
      <c r="AV14" s="12">
        <v>61400.7</v>
      </c>
      <c r="AW14" s="12">
        <v>112616.84</v>
      </c>
      <c r="AX14" s="12">
        <v>112444.99</v>
      </c>
      <c r="AY14" s="14">
        <v>90800.74</v>
      </c>
      <c r="AZ14" s="14">
        <v>41806.9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13275645.630000001</v>
      </c>
      <c r="BH14" s="12">
        <v>6366748.1900000004</v>
      </c>
      <c r="BI14" s="14">
        <v>25599.99</v>
      </c>
      <c r="BJ14" s="14">
        <v>0.06</v>
      </c>
      <c r="BK14" s="14">
        <v>191462.52</v>
      </c>
      <c r="BL14" s="14">
        <v>27240.59</v>
      </c>
      <c r="BM14" s="14">
        <v>0</v>
      </c>
      <c r="BN14" s="14">
        <v>0</v>
      </c>
      <c r="BO14" s="14">
        <v>0</v>
      </c>
      <c r="BP14" s="14">
        <v>0</v>
      </c>
      <c r="BQ14" s="14">
        <v>1661241.7</v>
      </c>
      <c r="BR14" s="14">
        <v>1550372.33</v>
      </c>
      <c r="BS14" s="14">
        <v>91443.26</v>
      </c>
      <c r="BT14" s="14">
        <v>0</v>
      </c>
      <c r="BU14" s="14">
        <v>0</v>
      </c>
      <c r="BV14" s="14">
        <v>0</v>
      </c>
      <c r="BW14" s="14">
        <v>112498.93</v>
      </c>
      <c r="BX14" s="14">
        <v>112386.03</v>
      </c>
      <c r="BY14" s="14">
        <v>295821.21999999997</v>
      </c>
      <c r="BZ14" s="14">
        <v>124679.85</v>
      </c>
      <c r="CA14" s="12">
        <v>2378067.61</v>
      </c>
      <c r="CB14" s="12">
        <v>1814678.85</v>
      </c>
      <c r="CC14" s="13">
        <v>10897578.02</v>
      </c>
      <c r="CD14" s="13">
        <v>4552069.33</v>
      </c>
      <c r="CE14" s="16">
        <f t="shared" si="0"/>
        <v>2.1608986195631754</v>
      </c>
      <c r="CF14" s="16">
        <f t="shared" si="1"/>
        <v>2.5099525384425552</v>
      </c>
      <c r="CG14" s="17"/>
      <c r="CH14" s="18"/>
      <c r="CI14" s="20"/>
      <c r="CJ14" s="19"/>
      <c r="CK14" s="19"/>
      <c r="CL14" s="20"/>
      <c r="CM14" s="20"/>
    </row>
    <row r="15" spans="1:91" x14ac:dyDescent="0.25">
      <c r="A15" s="12">
        <v>6</v>
      </c>
      <c r="B15" s="11">
        <v>45055</v>
      </c>
      <c r="C15" s="12">
        <v>949011.12</v>
      </c>
      <c r="D15" s="12">
        <v>343224.88</v>
      </c>
      <c r="E15" s="12">
        <v>3074577.37</v>
      </c>
      <c r="F15" s="12"/>
      <c r="G15" s="12">
        <v>5945924.5</v>
      </c>
      <c r="H15" s="12">
        <v>0</v>
      </c>
      <c r="I15" s="12">
        <v>0</v>
      </c>
      <c r="J15" s="12"/>
      <c r="K15" s="12">
        <v>8013000</v>
      </c>
      <c r="L15" s="12"/>
      <c r="M15" s="12">
        <v>0</v>
      </c>
      <c r="N15" s="12"/>
      <c r="O15" s="12">
        <v>7132614</v>
      </c>
      <c r="P15" s="12">
        <v>7132614</v>
      </c>
      <c r="Q15" s="12">
        <v>0</v>
      </c>
      <c r="R15" s="12">
        <v>0</v>
      </c>
      <c r="S15" s="12">
        <v>3767287.37</v>
      </c>
      <c r="T15" s="12">
        <v>3767287.37</v>
      </c>
      <c r="U15" s="12">
        <v>5096220.33</v>
      </c>
      <c r="V15" s="12"/>
      <c r="W15" s="12">
        <v>23786194.030000001</v>
      </c>
      <c r="X15" s="12">
        <v>11243126.25</v>
      </c>
      <c r="Y15" s="12">
        <v>1774586.2</v>
      </c>
      <c r="Z15" s="12">
        <v>966258.68</v>
      </c>
      <c r="AA15" s="12">
        <v>8131738.5199999996</v>
      </c>
      <c r="AB15" s="12">
        <v>3510365.61</v>
      </c>
      <c r="AC15" s="12">
        <v>1386805.04</v>
      </c>
      <c r="AD15" s="12">
        <v>1382418.3</v>
      </c>
      <c r="AE15" s="12">
        <v>0</v>
      </c>
      <c r="AF15" s="12">
        <v>0</v>
      </c>
      <c r="AG15" s="12">
        <v>1871224.38</v>
      </c>
      <c r="AH15" s="12">
        <v>203950.2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150</v>
      </c>
      <c r="AR15" s="12">
        <v>0</v>
      </c>
      <c r="AS15" s="12">
        <v>1.5</v>
      </c>
      <c r="AT15" s="12">
        <v>0</v>
      </c>
      <c r="AU15" s="12">
        <v>76113.56</v>
      </c>
      <c r="AV15" s="12">
        <v>61346.95</v>
      </c>
      <c r="AW15" s="12">
        <v>108521.32</v>
      </c>
      <c r="AX15" s="12">
        <v>108391.52</v>
      </c>
      <c r="AY15" s="14">
        <v>123960.47</v>
      </c>
      <c r="AZ15" s="14">
        <v>73006.649999999994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13473100.99</v>
      </c>
      <c r="BH15" s="12">
        <v>6305737.9100000001</v>
      </c>
      <c r="BI15" s="14">
        <v>25996.11</v>
      </c>
      <c r="BJ15" s="14">
        <v>12.35</v>
      </c>
      <c r="BK15" s="14">
        <v>208919.87</v>
      </c>
      <c r="BL15" s="14">
        <v>25659.53</v>
      </c>
      <c r="BM15" s="14">
        <v>0</v>
      </c>
      <c r="BN15" s="14">
        <v>0</v>
      </c>
      <c r="BO15" s="14">
        <v>0</v>
      </c>
      <c r="BP15" s="14">
        <v>0</v>
      </c>
      <c r="BQ15" s="14">
        <v>1556427.24</v>
      </c>
      <c r="BR15" s="14">
        <v>1549940</v>
      </c>
      <c r="BS15" s="14">
        <v>92948.81</v>
      </c>
      <c r="BT15" s="14">
        <v>0</v>
      </c>
      <c r="BU15" s="14">
        <v>0</v>
      </c>
      <c r="BV15" s="14">
        <v>0</v>
      </c>
      <c r="BW15" s="14">
        <v>108390.47</v>
      </c>
      <c r="BX15" s="14">
        <v>108326.09</v>
      </c>
      <c r="BY15" s="14">
        <v>433776.58</v>
      </c>
      <c r="BZ15" s="14">
        <v>146554.04</v>
      </c>
      <c r="CA15" s="12">
        <v>2426459.09</v>
      </c>
      <c r="CB15" s="12">
        <v>1830492.02</v>
      </c>
      <c r="CC15" s="13">
        <v>11046641.9</v>
      </c>
      <c r="CD15" s="13">
        <v>4475245.9000000004</v>
      </c>
      <c r="CE15" s="16">
        <f t="shared" si="0"/>
        <v>2.1532511187857009</v>
      </c>
      <c r="CF15" s="16">
        <f t="shared" si="1"/>
        <v>2.5122923971619078</v>
      </c>
      <c r="CG15" s="17"/>
      <c r="CH15" s="18"/>
      <c r="CI15" s="20"/>
      <c r="CJ15" s="19"/>
      <c r="CK15" s="19"/>
      <c r="CL15" s="20"/>
      <c r="CM15" s="20"/>
    </row>
    <row r="16" spans="1:91" x14ac:dyDescent="0.25">
      <c r="A16" s="12">
        <v>7</v>
      </c>
      <c r="B16" s="11">
        <v>45056</v>
      </c>
      <c r="C16" s="12">
        <v>940713.88</v>
      </c>
      <c r="D16" s="12">
        <v>329274.06</v>
      </c>
      <c r="E16" s="12">
        <v>2639633.0099999998</v>
      </c>
      <c r="F16" s="12"/>
      <c r="G16" s="12">
        <v>5965619.9900000002</v>
      </c>
      <c r="H16" s="12">
        <v>0</v>
      </c>
      <c r="I16" s="12">
        <v>0</v>
      </c>
      <c r="J16" s="12"/>
      <c r="K16" s="12">
        <v>8353000</v>
      </c>
      <c r="L16" s="12"/>
      <c r="M16" s="12">
        <v>0</v>
      </c>
      <c r="N16" s="12"/>
      <c r="O16" s="12">
        <v>7137004</v>
      </c>
      <c r="P16" s="12">
        <v>7137004</v>
      </c>
      <c r="Q16" s="12">
        <v>0</v>
      </c>
      <c r="R16" s="12">
        <v>0</v>
      </c>
      <c r="S16" s="12">
        <v>4266514.1900000004</v>
      </c>
      <c r="T16" s="12">
        <v>4266514.1900000004</v>
      </c>
      <c r="U16" s="12">
        <v>5096220.33</v>
      </c>
      <c r="V16" s="12"/>
      <c r="W16" s="12">
        <v>24206264.73</v>
      </c>
      <c r="X16" s="12">
        <v>11732792.25</v>
      </c>
      <c r="Y16" s="12">
        <v>1754191.83</v>
      </c>
      <c r="Z16" s="12">
        <v>963341.46</v>
      </c>
      <c r="AA16" s="12">
        <v>8252729.2599999998</v>
      </c>
      <c r="AB16" s="12">
        <v>3679607.68</v>
      </c>
      <c r="AC16" s="12">
        <v>1474360.12</v>
      </c>
      <c r="AD16" s="12">
        <v>1469996.25</v>
      </c>
      <c r="AE16" s="12">
        <v>0</v>
      </c>
      <c r="AF16" s="12">
        <v>0</v>
      </c>
      <c r="AG16" s="12">
        <v>1838866.85</v>
      </c>
      <c r="AH16" s="12">
        <v>175471.63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150</v>
      </c>
      <c r="AR16" s="12">
        <v>0</v>
      </c>
      <c r="AS16" s="12">
        <v>1.5</v>
      </c>
      <c r="AT16" s="12">
        <v>0</v>
      </c>
      <c r="AU16" s="12">
        <v>70393.53</v>
      </c>
      <c r="AV16" s="12">
        <v>61520.09</v>
      </c>
      <c r="AW16" s="12">
        <v>177215.81</v>
      </c>
      <c r="AX16" s="12">
        <v>177015.42</v>
      </c>
      <c r="AY16" s="14">
        <v>100559.09</v>
      </c>
      <c r="AZ16" s="14">
        <v>42408.32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13668468</v>
      </c>
      <c r="BH16" s="12">
        <v>6569360.8499999996</v>
      </c>
      <c r="BI16" s="14">
        <v>25558.29</v>
      </c>
      <c r="BJ16" s="14">
        <v>12.35</v>
      </c>
      <c r="BK16" s="14">
        <v>208323.84</v>
      </c>
      <c r="BL16" s="14">
        <v>25361.82</v>
      </c>
      <c r="BM16" s="14">
        <v>0</v>
      </c>
      <c r="BN16" s="14">
        <v>0</v>
      </c>
      <c r="BO16" s="14">
        <v>0</v>
      </c>
      <c r="BP16" s="14">
        <v>0</v>
      </c>
      <c r="BQ16" s="14">
        <v>1552119.55</v>
      </c>
      <c r="BR16" s="14">
        <v>1546161.63</v>
      </c>
      <c r="BS16" s="14">
        <v>92948.81</v>
      </c>
      <c r="BT16" s="14">
        <v>0</v>
      </c>
      <c r="BU16" s="14">
        <v>0</v>
      </c>
      <c r="BV16" s="14">
        <v>0</v>
      </c>
      <c r="BW16" s="14">
        <v>177377.97</v>
      </c>
      <c r="BX16" s="14">
        <v>177096.5</v>
      </c>
      <c r="BY16" s="14">
        <v>400744.57</v>
      </c>
      <c r="BZ16" s="14">
        <v>137136.82</v>
      </c>
      <c r="CA16" s="12">
        <v>2457073.0299999998</v>
      </c>
      <c r="CB16" s="12">
        <v>1885769.12</v>
      </c>
      <c r="CC16" s="13">
        <v>11211394.970000001</v>
      </c>
      <c r="CD16" s="13">
        <v>4683591.7300000004</v>
      </c>
      <c r="CE16" s="16">
        <f t="shared" si="0"/>
        <v>2.1590769743437197</v>
      </c>
      <c r="CF16" s="16">
        <f t="shared" si="1"/>
        <v>2.5050843297991729</v>
      </c>
      <c r="CG16" s="17"/>
      <c r="CH16" s="18"/>
      <c r="CI16" s="20"/>
      <c r="CJ16" s="19"/>
      <c r="CK16" s="19"/>
      <c r="CL16" s="20"/>
      <c r="CM16" s="20"/>
    </row>
    <row r="17" spans="1:91" x14ac:dyDescent="0.25">
      <c r="A17" s="12">
        <v>8</v>
      </c>
      <c r="B17" s="11">
        <v>45057</v>
      </c>
      <c r="C17" s="12">
        <v>957104.55</v>
      </c>
      <c r="D17" s="12">
        <v>308478.48</v>
      </c>
      <c r="E17" s="12">
        <v>2981942.76</v>
      </c>
      <c r="F17" s="12"/>
      <c r="G17" s="12">
        <v>5869288.8799999999</v>
      </c>
      <c r="H17" s="12">
        <v>0</v>
      </c>
      <c r="I17" s="12">
        <v>0</v>
      </c>
      <c r="J17" s="12"/>
      <c r="K17" s="12">
        <v>8113000</v>
      </c>
      <c r="L17" s="12"/>
      <c r="M17" s="12">
        <v>0</v>
      </c>
      <c r="N17" s="12"/>
      <c r="O17" s="12">
        <v>7124019</v>
      </c>
      <c r="P17" s="12">
        <v>7124019</v>
      </c>
      <c r="Q17" s="12">
        <v>0</v>
      </c>
      <c r="R17" s="12">
        <v>0</v>
      </c>
      <c r="S17" s="12">
        <v>3933799.42</v>
      </c>
      <c r="T17" s="12">
        <v>3933799.42</v>
      </c>
      <c r="U17" s="12">
        <v>5377238.54</v>
      </c>
      <c r="V17" s="12"/>
      <c r="W17" s="12">
        <v>23601916.059999999</v>
      </c>
      <c r="X17" s="12">
        <v>11366296.9</v>
      </c>
      <c r="Y17" s="12">
        <v>1836569.26</v>
      </c>
      <c r="Z17" s="12">
        <v>966486.55</v>
      </c>
      <c r="AA17" s="12">
        <v>7951765.79</v>
      </c>
      <c r="AB17" s="12">
        <v>3580152.87</v>
      </c>
      <c r="AC17" s="12">
        <v>1331193.01</v>
      </c>
      <c r="AD17" s="12">
        <v>1326851.94</v>
      </c>
      <c r="AE17" s="12">
        <v>0</v>
      </c>
      <c r="AF17" s="12">
        <v>0</v>
      </c>
      <c r="AG17" s="12">
        <v>1841579.11</v>
      </c>
      <c r="AH17" s="12">
        <v>175372.79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150</v>
      </c>
      <c r="AR17" s="12">
        <v>0</v>
      </c>
      <c r="AS17" s="12">
        <v>1.5</v>
      </c>
      <c r="AT17" s="12">
        <v>0</v>
      </c>
      <c r="AU17" s="12">
        <v>74196.460000000006</v>
      </c>
      <c r="AV17" s="12">
        <v>61372.68</v>
      </c>
      <c r="AW17" s="12">
        <v>144825.99</v>
      </c>
      <c r="AX17" s="12">
        <v>144738.56</v>
      </c>
      <c r="AY17" s="14">
        <v>68322.97</v>
      </c>
      <c r="AZ17" s="14">
        <v>14631.16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13248604.1</v>
      </c>
      <c r="BH17" s="12">
        <v>6269606.5599999996</v>
      </c>
      <c r="BI17" s="14">
        <v>26107.74</v>
      </c>
      <c r="BJ17" s="14">
        <v>12.35</v>
      </c>
      <c r="BK17" s="14">
        <v>205994.91</v>
      </c>
      <c r="BL17" s="14">
        <v>25480.58</v>
      </c>
      <c r="BM17" s="14">
        <v>0</v>
      </c>
      <c r="BN17" s="14">
        <v>0</v>
      </c>
      <c r="BO17" s="14">
        <v>0</v>
      </c>
      <c r="BP17" s="14">
        <v>0</v>
      </c>
      <c r="BQ17" s="14">
        <v>1162343.6599999999</v>
      </c>
      <c r="BR17" s="14">
        <v>1154571</v>
      </c>
      <c r="BS17" s="14">
        <v>59308.81</v>
      </c>
      <c r="BT17" s="14">
        <v>0</v>
      </c>
      <c r="BU17" s="14">
        <v>0</v>
      </c>
      <c r="BV17" s="14">
        <v>0</v>
      </c>
      <c r="BW17" s="14">
        <v>144953.92000000001</v>
      </c>
      <c r="BX17" s="14">
        <v>144802.53</v>
      </c>
      <c r="BY17" s="14">
        <v>670610.80000000005</v>
      </c>
      <c r="BZ17" s="14">
        <v>503658.98</v>
      </c>
      <c r="CA17" s="12">
        <v>2269319.83</v>
      </c>
      <c r="CB17" s="12">
        <v>1828525.45</v>
      </c>
      <c r="CC17" s="13">
        <v>10979284.26</v>
      </c>
      <c r="CD17" s="13">
        <v>4441081.1100000003</v>
      </c>
      <c r="CE17" s="16">
        <f t="shared" si="0"/>
        <v>2.1496771101907877</v>
      </c>
      <c r="CF17" s="16">
        <f t="shared" si="1"/>
        <v>2.5593535939720766</v>
      </c>
      <c r="CG17" s="17"/>
      <c r="CH17" s="18"/>
      <c r="CI17" s="20"/>
      <c r="CJ17" s="19"/>
      <c r="CK17" s="19"/>
      <c r="CL17" s="20"/>
      <c r="CM17" s="20"/>
    </row>
    <row r="18" spans="1:91" x14ac:dyDescent="0.25">
      <c r="A18" s="12">
        <v>9</v>
      </c>
      <c r="B18" s="11">
        <v>45058</v>
      </c>
      <c r="C18" s="12">
        <v>1278965.3999999999</v>
      </c>
      <c r="D18" s="12">
        <v>664713.79</v>
      </c>
      <c r="E18" s="12">
        <v>3347270.45</v>
      </c>
      <c r="F18" s="12"/>
      <c r="G18" s="12">
        <v>5871695.9500000002</v>
      </c>
      <c r="H18" s="12">
        <v>0</v>
      </c>
      <c r="I18" s="12">
        <v>0</v>
      </c>
      <c r="J18" s="12"/>
      <c r="K18" s="12">
        <v>7713000</v>
      </c>
      <c r="L18" s="12"/>
      <c r="M18" s="12">
        <v>0</v>
      </c>
      <c r="N18" s="12"/>
      <c r="O18" s="12">
        <v>7853196</v>
      </c>
      <c r="P18" s="12">
        <v>7853196</v>
      </c>
      <c r="Q18" s="12">
        <v>0</v>
      </c>
      <c r="R18" s="12">
        <v>0</v>
      </c>
      <c r="S18" s="12">
        <v>3176774.42</v>
      </c>
      <c r="T18" s="12">
        <v>3176774.42</v>
      </c>
      <c r="U18" s="12">
        <v>5377238.54</v>
      </c>
      <c r="V18" s="12"/>
      <c r="W18" s="12">
        <v>23863663.670000002</v>
      </c>
      <c r="X18" s="12">
        <v>11694684.210000001</v>
      </c>
      <c r="Y18" s="12">
        <v>1821340.43</v>
      </c>
      <c r="Z18" s="12">
        <v>963214.85</v>
      </c>
      <c r="AA18" s="12">
        <v>7938044.0999999996</v>
      </c>
      <c r="AB18" s="12">
        <v>3574452.24</v>
      </c>
      <c r="AC18" s="12">
        <v>1265886.3500000001</v>
      </c>
      <c r="AD18" s="12">
        <v>1261568.94</v>
      </c>
      <c r="AE18" s="12">
        <v>0</v>
      </c>
      <c r="AF18" s="12">
        <v>0</v>
      </c>
      <c r="AG18" s="12">
        <v>1541437.8</v>
      </c>
      <c r="AH18" s="12">
        <v>175356.54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150</v>
      </c>
      <c r="AR18" s="12">
        <v>0</v>
      </c>
      <c r="AS18" s="12">
        <v>1.5</v>
      </c>
      <c r="AT18" s="12">
        <v>0</v>
      </c>
      <c r="AU18" s="12">
        <v>73966.289999999994</v>
      </c>
      <c r="AV18" s="12">
        <v>61365.279999999999</v>
      </c>
      <c r="AW18" s="12">
        <v>90024.22</v>
      </c>
      <c r="AX18" s="12">
        <v>89974.11</v>
      </c>
      <c r="AY18" s="14">
        <v>73263.070000000007</v>
      </c>
      <c r="AZ18" s="14">
        <v>19256.11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12804113.75</v>
      </c>
      <c r="BH18" s="12">
        <v>6145188.0700000003</v>
      </c>
      <c r="BI18" s="14">
        <v>25406.240000000002</v>
      </c>
      <c r="BJ18" s="14">
        <v>12.35</v>
      </c>
      <c r="BK18" s="14">
        <v>202029.67</v>
      </c>
      <c r="BL18" s="14">
        <v>25330.25</v>
      </c>
      <c r="BM18" s="14">
        <v>0</v>
      </c>
      <c r="BN18" s="14">
        <v>0</v>
      </c>
      <c r="BO18" s="14">
        <v>0</v>
      </c>
      <c r="BP18" s="14">
        <v>0</v>
      </c>
      <c r="BQ18" s="14">
        <v>1134731.8600000001</v>
      </c>
      <c r="BR18" s="14">
        <v>1126358.22</v>
      </c>
      <c r="BS18" s="14">
        <v>59308.81</v>
      </c>
      <c r="BT18" s="14">
        <v>0</v>
      </c>
      <c r="BU18" s="14">
        <v>0</v>
      </c>
      <c r="BV18" s="14">
        <v>0</v>
      </c>
      <c r="BW18" s="14">
        <v>90048.4</v>
      </c>
      <c r="BX18" s="14">
        <v>89986.21</v>
      </c>
      <c r="BY18" s="14">
        <v>301577.08</v>
      </c>
      <c r="BZ18" s="14">
        <v>128899.12</v>
      </c>
      <c r="CA18" s="12">
        <v>1813102.05</v>
      </c>
      <c r="CB18" s="12">
        <v>1370586.15</v>
      </c>
      <c r="CC18" s="13">
        <v>10991011.710000001</v>
      </c>
      <c r="CD18" s="13">
        <v>4774601.92</v>
      </c>
      <c r="CE18" s="16">
        <f t="shared" si="0"/>
        <v>2.1711980934646826</v>
      </c>
      <c r="CF18" s="16">
        <f t="shared" si="1"/>
        <v>2.4493527221636944</v>
      </c>
      <c r="CG18" s="17"/>
      <c r="CH18" s="18"/>
      <c r="CI18" s="20"/>
      <c r="CJ18" s="19"/>
      <c r="CK18" s="19"/>
      <c r="CL18" s="20"/>
      <c r="CM18" s="20"/>
    </row>
    <row r="19" spans="1:91" x14ac:dyDescent="0.25">
      <c r="A19" s="12">
        <v>10</v>
      </c>
      <c r="B19" s="11">
        <v>45059</v>
      </c>
      <c r="C19" s="12">
        <v>1287973.96</v>
      </c>
      <c r="D19" s="12">
        <v>605129.59</v>
      </c>
      <c r="E19" s="12">
        <v>779649.49</v>
      </c>
      <c r="F19" s="12"/>
      <c r="G19" s="12">
        <v>5874072.4500000002</v>
      </c>
      <c r="H19" s="12">
        <v>0</v>
      </c>
      <c r="I19" s="12">
        <v>0</v>
      </c>
      <c r="J19" s="12"/>
      <c r="K19" s="12">
        <v>9922000</v>
      </c>
      <c r="L19" s="12"/>
      <c r="M19" s="12">
        <v>0</v>
      </c>
      <c r="N19" s="12"/>
      <c r="O19" s="12">
        <v>7849541</v>
      </c>
      <c r="P19" s="12">
        <v>7849541</v>
      </c>
      <c r="Q19" s="12">
        <v>0</v>
      </c>
      <c r="R19" s="12">
        <v>0</v>
      </c>
      <c r="S19" s="12">
        <v>2946422.08</v>
      </c>
      <c r="T19" s="12">
        <v>2946422.08</v>
      </c>
      <c r="U19" s="12">
        <v>5377238.54</v>
      </c>
      <c r="V19" s="12"/>
      <c r="W19" s="12">
        <v>23282420.43</v>
      </c>
      <c r="X19" s="12">
        <v>11401092.67</v>
      </c>
      <c r="Y19" s="12">
        <v>1810348.93</v>
      </c>
      <c r="Z19" s="12">
        <v>956281.12</v>
      </c>
      <c r="AA19" s="12">
        <v>7823872.9000000004</v>
      </c>
      <c r="AB19" s="12">
        <v>3526788.37</v>
      </c>
      <c r="AC19" s="12">
        <v>1202999.97</v>
      </c>
      <c r="AD19" s="12">
        <v>1198704.81</v>
      </c>
      <c r="AE19" s="12">
        <v>0</v>
      </c>
      <c r="AF19" s="12">
        <v>0</v>
      </c>
      <c r="AG19" s="12">
        <v>1269868.01</v>
      </c>
      <c r="AH19" s="12">
        <v>177926.79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150</v>
      </c>
      <c r="AR19" s="12">
        <v>0</v>
      </c>
      <c r="AS19" s="12">
        <v>1.5</v>
      </c>
      <c r="AT19" s="12">
        <v>0</v>
      </c>
      <c r="AU19" s="12">
        <v>74176.84</v>
      </c>
      <c r="AV19" s="12">
        <v>61367.68</v>
      </c>
      <c r="AW19" s="12">
        <v>110800.67</v>
      </c>
      <c r="AX19" s="12">
        <v>110784.21</v>
      </c>
      <c r="AY19" s="14">
        <v>111274.17</v>
      </c>
      <c r="AZ19" s="14">
        <v>53005.7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12403492.99</v>
      </c>
      <c r="BH19" s="12">
        <v>6084858.6699999999</v>
      </c>
      <c r="BI19" s="14">
        <v>24374.23</v>
      </c>
      <c r="BJ19" s="14">
        <v>12.35</v>
      </c>
      <c r="BK19" s="14">
        <v>193563.82</v>
      </c>
      <c r="BL19" s="14">
        <v>22420.35</v>
      </c>
      <c r="BM19" s="14">
        <v>0</v>
      </c>
      <c r="BN19" s="14">
        <v>0</v>
      </c>
      <c r="BO19" s="14">
        <v>0</v>
      </c>
      <c r="BP19" s="14">
        <v>0</v>
      </c>
      <c r="BQ19" s="14">
        <v>1458404.8</v>
      </c>
      <c r="BR19" s="14">
        <v>1281467.8700000001</v>
      </c>
      <c r="BS19" s="14">
        <v>59308.81</v>
      </c>
      <c r="BT19" s="14">
        <v>0</v>
      </c>
      <c r="BU19" s="14">
        <v>0</v>
      </c>
      <c r="BV19" s="14">
        <v>0</v>
      </c>
      <c r="BW19" s="14">
        <v>111072.97</v>
      </c>
      <c r="BX19" s="14">
        <v>110920.36</v>
      </c>
      <c r="BY19" s="14">
        <v>348563.05</v>
      </c>
      <c r="BZ19" s="14">
        <v>124807.93</v>
      </c>
      <c r="CA19" s="12">
        <v>2195287.67</v>
      </c>
      <c r="CB19" s="12">
        <v>1539628.86</v>
      </c>
      <c r="CC19" s="13">
        <v>10208205.32</v>
      </c>
      <c r="CD19" s="13">
        <v>4545229.8099999996</v>
      </c>
      <c r="CE19" s="16">
        <f t="shared" si="0"/>
        <v>2.2807555001254616</v>
      </c>
      <c r="CF19" s="16">
        <f t="shared" si="1"/>
        <v>2.5083644054512617</v>
      </c>
      <c r="CG19" s="17"/>
      <c r="CH19" s="18"/>
      <c r="CI19" s="20"/>
      <c r="CJ19" s="19"/>
      <c r="CK19" s="19"/>
      <c r="CL19" s="20"/>
      <c r="CM19" s="20"/>
    </row>
    <row r="20" spans="1:91" x14ac:dyDescent="0.25">
      <c r="A20" s="12">
        <v>11</v>
      </c>
      <c r="B20" s="11">
        <v>45062</v>
      </c>
      <c r="C20" s="12">
        <v>1243007.8600000001</v>
      </c>
      <c r="D20" s="12">
        <v>577346.19999999995</v>
      </c>
      <c r="E20" s="12">
        <v>2081472.93</v>
      </c>
      <c r="F20" s="12"/>
      <c r="G20" s="12">
        <v>5881278.8499999996</v>
      </c>
      <c r="H20" s="12">
        <v>0</v>
      </c>
      <c r="I20" s="12">
        <v>0</v>
      </c>
      <c r="J20" s="12"/>
      <c r="K20" s="12">
        <v>8922000</v>
      </c>
      <c r="L20" s="12"/>
      <c r="M20" s="12">
        <v>0</v>
      </c>
      <c r="N20" s="12"/>
      <c r="O20" s="12">
        <v>7842411</v>
      </c>
      <c r="P20" s="12">
        <v>7842411</v>
      </c>
      <c r="Q20" s="12">
        <v>0</v>
      </c>
      <c r="R20" s="12">
        <v>0</v>
      </c>
      <c r="S20" s="12">
        <v>3000955.43</v>
      </c>
      <c r="T20" s="12">
        <v>3000955.43</v>
      </c>
      <c r="U20" s="12">
        <v>5377238.54</v>
      </c>
      <c r="V20" s="12"/>
      <c r="W20" s="12">
        <v>23593887.530000001</v>
      </c>
      <c r="X20" s="12">
        <v>11420712.640000001</v>
      </c>
      <c r="Y20" s="12">
        <v>1830181.66</v>
      </c>
      <c r="Z20" s="12">
        <v>960227.1</v>
      </c>
      <c r="AA20" s="12">
        <v>7953933.7599999998</v>
      </c>
      <c r="AB20" s="12">
        <v>3534256.66</v>
      </c>
      <c r="AC20" s="12">
        <v>1113501.48</v>
      </c>
      <c r="AD20" s="12">
        <v>1109233.1599999999</v>
      </c>
      <c r="AE20" s="12">
        <v>0</v>
      </c>
      <c r="AF20" s="12">
        <v>0</v>
      </c>
      <c r="AG20" s="12">
        <v>1769545.13</v>
      </c>
      <c r="AH20" s="12">
        <v>175200.84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116.22</v>
      </c>
      <c r="AR20" s="12">
        <v>0</v>
      </c>
      <c r="AS20" s="12">
        <v>1.5</v>
      </c>
      <c r="AT20" s="12">
        <v>0</v>
      </c>
      <c r="AU20" s="12">
        <v>69456.429999999993</v>
      </c>
      <c r="AV20" s="12">
        <v>61371.31</v>
      </c>
      <c r="AW20" s="12">
        <v>150723.43</v>
      </c>
      <c r="AX20" s="12">
        <v>150605.69</v>
      </c>
      <c r="AY20" s="14">
        <v>272331.67</v>
      </c>
      <c r="AZ20" s="14">
        <v>211196.96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13159791.279999999</v>
      </c>
      <c r="BH20" s="12">
        <v>6202091.7199999997</v>
      </c>
      <c r="BI20" s="14">
        <v>25718.799999999999</v>
      </c>
      <c r="BJ20" s="14">
        <v>12.41</v>
      </c>
      <c r="BK20" s="14">
        <v>197125.37</v>
      </c>
      <c r="BL20" s="14">
        <v>24798.82</v>
      </c>
      <c r="BM20" s="14">
        <v>0</v>
      </c>
      <c r="BN20" s="14">
        <v>0</v>
      </c>
      <c r="BO20" s="14">
        <v>0</v>
      </c>
      <c r="BP20" s="14">
        <v>0</v>
      </c>
      <c r="BQ20" s="14">
        <v>1335247.78</v>
      </c>
      <c r="BR20" s="14">
        <v>1297248.81</v>
      </c>
      <c r="BS20" s="14">
        <v>59308.81</v>
      </c>
      <c r="BT20" s="14">
        <v>0</v>
      </c>
      <c r="BU20" s="14">
        <v>0</v>
      </c>
      <c r="BV20" s="14">
        <v>0</v>
      </c>
      <c r="BW20" s="14">
        <v>150903.06</v>
      </c>
      <c r="BX20" s="14">
        <v>150695.5</v>
      </c>
      <c r="BY20" s="14">
        <v>490585.98</v>
      </c>
      <c r="BZ20" s="14">
        <v>149956.44</v>
      </c>
      <c r="CA20" s="12">
        <v>2258889.79</v>
      </c>
      <c r="CB20" s="12">
        <v>1622711.97</v>
      </c>
      <c r="CC20" s="13">
        <v>10900901.49</v>
      </c>
      <c r="CD20" s="13">
        <v>4579379.75</v>
      </c>
      <c r="CE20" s="16">
        <f t="shared" si="0"/>
        <v>2.1643978300000213</v>
      </c>
      <c r="CF20" s="16">
        <f t="shared" si="1"/>
        <v>2.4939431240660923</v>
      </c>
      <c r="CG20" s="17"/>
      <c r="CH20" s="18"/>
      <c r="CI20" s="20"/>
      <c r="CJ20" s="19"/>
      <c r="CK20" s="19"/>
      <c r="CL20" s="20"/>
      <c r="CM20" s="20"/>
    </row>
    <row r="21" spans="1:91" x14ac:dyDescent="0.25">
      <c r="A21" s="12">
        <v>12</v>
      </c>
      <c r="B21" s="11">
        <v>45063</v>
      </c>
      <c r="C21" s="12">
        <v>1214406.8899999999</v>
      </c>
      <c r="D21" s="12">
        <v>552825.01</v>
      </c>
      <c r="E21" s="12">
        <v>2096849.18</v>
      </c>
      <c r="F21" s="12"/>
      <c r="G21" s="12">
        <v>5891925.4800000004</v>
      </c>
      <c r="H21" s="12">
        <v>0</v>
      </c>
      <c r="I21" s="12">
        <v>0</v>
      </c>
      <c r="J21" s="12"/>
      <c r="K21" s="12">
        <v>9122000</v>
      </c>
      <c r="L21" s="12"/>
      <c r="M21" s="12">
        <v>0</v>
      </c>
      <c r="N21" s="12"/>
      <c r="O21" s="12">
        <v>7839486</v>
      </c>
      <c r="P21" s="12">
        <v>7839486</v>
      </c>
      <c r="Q21" s="12">
        <v>0</v>
      </c>
      <c r="R21" s="12">
        <v>0</v>
      </c>
      <c r="S21" s="12">
        <v>3002579.87</v>
      </c>
      <c r="T21" s="12">
        <v>3002579.87</v>
      </c>
      <c r="U21" s="12">
        <v>5377238.54</v>
      </c>
      <c r="V21" s="12"/>
      <c r="W21" s="12">
        <v>23790008.870000001</v>
      </c>
      <c r="X21" s="12">
        <v>11394890.880000001</v>
      </c>
      <c r="Y21" s="12">
        <v>1820553.45</v>
      </c>
      <c r="Z21" s="12">
        <v>960046.83</v>
      </c>
      <c r="AA21" s="12">
        <v>8033988.5800000001</v>
      </c>
      <c r="AB21" s="12">
        <v>3508069.72</v>
      </c>
      <c r="AC21" s="12">
        <v>1151732.32</v>
      </c>
      <c r="AD21" s="12">
        <v>1147290.8500000001</v>
      </c>
      <c r="AE21" s="12">
        <v>0</v>
      </c>
      <c r="AF21" s="12">
        <v>0</v>
      </c>
      <c r="AG21" s="12">
        <v>1777843.87</v>
      </c>
      <c r="AH21" s="12">
        <v>174248.32000000001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6</v>
      </c>
      <c r="AT21" s="12">
        <v>0</v>
      </c>
      <c r="AU21" s="12">
        <v>69381.899999999994</v>
      </c>
      <c r="AV21" s="12">
        <v>61483.66</v>
      </c>
      <c r="AW21" s="12">
        <v>183381.58</v>
      </c>
      <c r="AX21" s="12">
        <v>183257.11</v>
      </c>
      <c r="AY21" s="14">
        <v>258333.43</v>
      </c>
      <c r="AZ21" s="14">
        <v>195665.66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13295221.130000001</v>
      </c>
      <c r="BH21" s="12">
        <v>6230062.1500000004</v>
      </c>
      <c r="BI21" s="14">
        <v>24791.79</v>
      </c>
      <c r="BJ21" s="14">
        <v>12.41</v>
      </c>
      <c r="BK21" s="14">
        <v>189159.58</v>
      </c>
      <c r="BL21" s="14">
        <v>23322.46</v>
      </c>
      <c r="BM21" s="14">
        <v>0</v>
      </c>
      <c r="BN21" s="14">
        <v>0</v>
      </c>
      <c r="BO21" s="14">
        <v>0</v>
      </c>
      <c r="BP21" s="14">
        <v>0</v>
      </c>
      <c r="BQ21" s="14">
        <v>1304180.72</v>
      </c>
      <c r="BR21" s="14">
        <v>1295692.05</v>
      </c>
      <c r="BS21" s="14">
        <v>59308.81</v>
      </c>
      <c r="BT21" s="14">
        <v>0</v>
      </c>
      <c r="BU21" s="14">
        <v>0</v>
      </c>
      <c r="BV21" s="14">
        <v>0</v>
      </c>
      <c r="BW21" s="14">
        <v>183411.36</v>
      </c>
      <c r="BX21" s="14">
        <v>183272</v>
      </c>
      <c r="BY21" s="14">
        <v>475245.64</v>
      </c>
      <c r="BZ21" s="14">
        <v>137132.53</v>
      </c>
      <c r="CA21" s="12">
        <v>2236097.89</v>
      </c>
      <c r="CB21" s="12">
        <v>1639431.46</v>
      </c>
      <c r="CC21" s="13">
        <v>11059123.24</v>
      </c>
      <c r="CD21" s="13">
        <v>4590630.7</v>
      </c>
      <c r="CE21" s="16">
        <f t="shared" si="0"/>
        <v>2.1511659065298563</v>
      </c>
      <c r="CF21" s="16">
        <f t="shared" si="1"/>
        <v>2.4822059591942347</v>
      </c>
      <c r="CG21" s="17"/>
      <c r="CH21" s="18"/>
      <c r="CI21" s="20"/>
      <c r="CJ21" s="19"/>
      <c r="CK21" s="19"/>
      <c r="CL21" s="20"/>
      <c r="CM21" s="20"/>
    </row>
    <row r="22" spans="1:91" x14ac:dyDescent="0.25">
      <c r="A22" s="12">
        <v>13</v>
      </c>
      <c r="B22" s="11">
        <v>45064</v>
      </c>
      <c r="C22" s="12">
        <v>1192330.51</v>
      </c>
      <c r="D22" s="12">
        <v>535150.18000000005</v>
      </c>
      <c r="E22" s="12">
        <v>1625105.42</v>
      </c>
      <c r="F22" s="12"/>
      <c r="G22" s="12">
        <v>5894267.3600000003</v>
      </c>
      <c r="H22" s="12">
        <v>0</v>
      </c>
      <c r="I22" s="12">
        <v>0</v>
      </c>
      <c r="J22" s="12"/>
      <c r="K22" s="12">
        <v>9422000</v>
      </c>
      <c r="L22" s="12"/>
      <c r="M22" s="12">
        <v>0</v>
      </c>
      <c r="N22" s="12"/>
      <c r="O22" s="12">
        <v>7841496</v>
      </c>
      <c r="P22" s="12">
        <v>7841496</v>
      </c>
      <c r="Q22" s="12">
        <v>0</v>
      </c>
      <c r="R22" s="12">
        <v>0</v>
      </c>
      <c r="S22" s="12">
        <v>2995770.98</v>
      </c>
      <c r="T22" s="12">
        <v>2995770.98</v>
      </c>
      <c r="U22" s="12">
        <v>5377238.54</v>
      </c>
      <c r="V22" s="12"/>
      <c r="W22" s="12">
        <v>23593731.73</v>
      </c>
      <c r="X22" s="12">
        <v>11372417.16</v>
      </c>
      <c r="Y22" s="12">
        <v>1788243.39</v>
      </c>
      <c r="Z22" s="12">
        <v>958586.19</v>
      </c>
      <c r="AA22" s="12">
        <v>7997820.1399999997</v>
      </c>
      <c r="AB22" s="12">
        <v>3499945.31</v>
      </c>
      <c r="AC22" s="12">
        <v>1161395.6599999999</v>
      </c>
      <c r="AD22" s="12">
        <v>1156899.8</v>
      </c>
      <c r="AE22" s="12">
        <v>0</v>
      </c>
      <c r="AF22" s="12">
        <v>0</v>
      </c>
      <c r="AG22" s="12">
        <v>1704948.29</v>
      </c>
      <c r="AH22" s="12">
        <v>173690.08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6</v>
      </c>
      <c r="AT22" s="12">
        <v>0</v>
      </c>
      <c r="AU22" s="12">
        <v>68471.740000000005</v>
      </c>
      <c r="AV22" s="12">
        <v>61375.94</v>
      </c>
      <c r="AW22" s="12">
        <v>140576.4</v>
      </c>
      <c r="AX22" s="12">
        <v>140392.85999999999</v>
      </c>
      <c r="AY22" s="14">
        <v>244261.44</v>
      </c>
      <c r="AZ22" s="14">
        <v>186347.61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13105723.07</v>
      </c>
      <c r="BH22" s="12">
        <v>6177237.79</v>
      </c>
      <c r="BI22" s="14">
        <v>25400.43</v>
      </c>
      <c r="BJ22" s="14">
        <v>12.41</v>
      </c>
      <c r="BK22" s="14">
        <v>177707.53</v>
      </c>
      <c r="BL22" s="14">
        <v>24320.59</v>
      </c>
      <c r="BM22" s="14">
        <v>0</v>
      </c>
      <c r="BN22" s="14">
        <v>0</v>
      </c>
      <c r="BO22" s="14">
        <v>0</v>
      </c>
      <c r="BP22" s="14">
        <v>0</v>
      </c>
      <c r="BQ22" s="14">
        <v>1298346.1200000001</v>
      </c>
      <c r="BR22" s="14">
        <v>1290329.1399999999</v>
      </c>
      <c r="BS22" s="14">
        <v>59308.81</v>
      </c>
      <c r="BT22" s="14">
        <v>0</v>
      </c>
      <c r="BU22" s="14">
        <v>0</v>
      </c>
      <c r="BV22" s="14">
        <v>0</v>
      </c>
      <c r="BW22" s="14">
        <v>140551.26</v>
      </c>
      <c r="BX22" s="14">
        <v>140380.29</v>
      </c>
      <c r="BY22" s="14">
        <v>336111.51</v>
      </c>
      <c r="BZ22" s="14">
        <v>141280.87</v>
      </c>
      <c r="CA22" s="12">
        <v>2037425.65</v>
      </c>
      <c r="CB22" s="12">
        <v>1596323.29</v>
      </c>
      <c r="CC22" s="13">
        <v>11068297.42</v>
      </c>
      <c r="CD22" s="13">
        <v>4580914.5</v>
      </c>
      <c r="CE22" s="16">
        <f t="shared" si="0"/>
        <v>2.1316495965645998</v>
      </c>
      <c r="CF22" s="16">
        <f t="shared" si="1"/>
        <v>2.4825648153878443</v>
      </c>
      <c r="CG22" s="17"/>
      <c r="CH22" s="18"/>
      <c r="CI22" s="20"/>
      <c r="CJ22" s="19"/>
      <c r="CK22" s="19"/>
      <c r="CL22" s="20"/>
      <c r="CM22" s="20"/>
    </row>
    <row r="23" spans="1:91" x14ac:dyDescent="0.25">
      <c r="A23" s="12">
        <v>14</v>
      </c>
      <c r="B23" s="11">
        <v>45065</v>
      </c>
      <c r="C23" s="12">
        <v>1204816.81</v>
      </c>
      <c r="D23" s="12">
        <v>525488.68000000005</v>
      </c>
      <c r="E23" s="12">
        <v>8591676.1799999997</v>
      </c>
      <c r="F23" s="12"/>
      <c r="G23" s="12">
        <v>5896609.2300000004</v>
      </c>
      <c r="H23" s="12">
        <v>0</v>
      </c>
      <c r="I23" s="12">
        <v>0</v>
      </c>
      <c r="J23" s="12"/>
      <c r="K23" s="12">
        <v>2422000</v>
      </c>
      <c r="L23" s="12"/>
      <c r="M23" s="12">
        <v>0</v>
      </c>
      <c r="N23" s="12"/>
      <c r="O23" s="12">
        <v>7830711</v>
      </c>
      <c r="P23" s="12">
        <v>7830711</v>
      </c>
      <c r="Q23" s="12">
        <v>0</v>
      </c>
      <c r="R23" s="12">
        <v>0</v>
      </c>
      <c r="S23" s="12">
        <v>2680832.62</v>
      </c>
      <c r="T23" s="12">
        <v>2680832.62</v>
      </c>
      <c r="U23" s="12">
        <v>5377238.54</v>
      </c>
      <c r="V23" s="12"/>
      <c r="W23" s="12">
        <v>23249407.300000001</v>
      </c>
      <c r="X23" s="12">
        <v>11037032.289999999</v>
      </c>
      <c r="Y23" s="12">
        <v>1769556.4</v>
      </c>
      <c r="Z23" s="12">
        <v>952217.56</v>
      </c>
      <c r="AA23" s="12">
        <v>7917469.6900000004</v>
      </c>
      <c r="AB23" s="12">
        <v>3472174.8</v>
      </c>
      <c r="AC23" s="12">
        <v>1057744.24</v>
      </c>
      <c r="AD23" s="12">
        <v>1053287.8999999999</v>
      </c>
      <c r="AE23" s="12">
        <v>39.69</v>
      </c>
      <c r="AF23" s="12">
        <v>0</v>
      </c>
      <c r="AG23" s="12">
        <v>1662271.3</v>
      </c>
      <c r="AH23" s="12">
        <v>173808.78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6</v>
      </c>
      <c r="AT23" s="12">
        <v>0</v>
      </c>
      <c r="AU23" s="12">
        <v>76183.7</v>
      </c>
      <c r="AV23" s="12">
        <v>61402.12</v>
      </c>
      <c r="AW23" s="12">
        <v>47943.37</v>
      </c>
      <c r="AX23" s="12">
        <v>47912.28</v>
      </c>
      <c r="AY23" s="14">
        <v>115475.23</v>
      </c>
      <c r="AZ23" s="14">
        <v>55583.44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12646689.619999999</v>
      </c>
      <c r="BH23" s="12">
        <v>5816386.8799999999</v>
      </c>
      <c r="BI23" s="14">
        <v>24705.34</v>
      </c>
      <c r="BJ23" s="14">
        <v>12.55</v>
      </c>
      <c r="BK23" s="14">
        <v>170176.67</v>
      </c>
      <c r="BL23" s="14">
        <v>24257</v>
      </c>
      <c r="BM23" s="14">
        <v>0</v>
      </c>
      <c r="BN23" s="14">
        <v>0</v>
      </c>
      <c r="BO23" s="14">
        <v>0</v>
      </c>
      <c r="BP23" s="14">
        <v>0</v>
      </c>
      <c r="BQ23" s="14">
        <v>1282897.1499999999</v>
      </c>
      <c r="BR23" s="14">
        <v>1273595.79</v>
      </c>
      <c r="BS23" s="14">
        <v>59308.81</v>
      </c>
      <c r="BT23" s="14">
        <v>0</v>
      </c>
      <c r="BU23" s="14">
        <v>0</v>
      </c>
      <c r="BV23" s="14">
        <v>0</v>
      </c>
      <c r="BW23" s="14">
        <v>47969.55</v>
      </c>
      <c r="BX23" s="14">
        <v>47925.36</v>
      </c>
      <c r="BY23" s="14">
        <v>296640.26</v>
      </c>
      <c r="BZ23" s="14">
        <v>121280.16</v>
      </c>
      <c r="CA23" s="12">
        <v>1881697.77</v>
      </c>
      <c r="CB23" s="12">
        <v>1467070.85</v>
      </c>
      <c r="CC23" s="13">
        <v>10764991.85</v>
      </c>
      <c r="CD23" s="13">
        <v>4349316.03</v>
      </c>
      <c r="CE23" s="16">
        <f t="shared" si="0"/>
        <v>2.1597236323035398</v>
      </c>
      <c r="CF23" s="16">
        <f t="shared" si="1"/>
        <v>2.5376478080393707</v>
      </c>
      <c r="CG23" s="17"/>
      <c r="CH23" s="18"/>
      <c r="CI23" s="20"/>
      <c r="CJ23" s="19"/>
      <c r="CK23" s="19"/>
      <c r="CL23" s="20"/>
      <c r="CM23" s="20"/>
    </row>
    <row r="24" spans="1:91" x14ac:dyDescent="0.25">
      <c r="A24" s="12">
        <v>15</v>
      </c>
      <c r="B24" s="11">
        <v>45066</v>
      </c>
      <c r="C24" s="12">
        <v>1252122.58</v>
      </c>
      <c r="D24" s="12">
        <v>509093.11</v>
      </c>
      <c r="E24" s="12">
        <v>744193.12</v>
      </c>
      <c r="F24" s="12"/>
      <c r="G24" s="12">
        <v>5898945.1100000003</v>
      </c>
      <c r="H24" s="12">
        <v>0</v>
      </c>
      <c r="I24" s="12">
        <v>0</v>
      </c>
      <c r="J24" s="12"/>
      <c r="K24" s="12">
        <v>10330000</v>
      </c>
      <c r="L24" s="12"/>
      <c r="M24" s="12">
        <v>0</v>
      </c>
      <c r="N24" s="12"/>
      <c r="O24" s="12">
        <v>7828331</v>
      </c>
      <c r="P24" s="12">
        <v>7828331</v>
      </c>
      <c r="Q24" s="12">
        <v>0</v>
      </c>
      <c r="R24" s="12">
        <v>0</v>
      </c>
      <c r="S24" s="12">
        <v>3164246.15</v>
      </c>
      <c r="T24" s="12">
        <v>3164246.15</v>
      </c>
      <c r="U24" s="12">
        <v>5377238.54</v>
      </c>
      <c r="V24" s="12"/>
      <c r="W24" s="12">
        <v>23840599.43</v>
      </c>
      <c r="X24" s="12">
        <v>11501670.26</v>
      </c>
      <c r="Y24" s="12">
        <v>1772665.54</v>
      </c>
      <c r="Z24" s="12">
        <v>950010.38</v>
      </c>
      <c r="AA24" s="12">
        <v>7991715.4800000004</v>
      </c>
      <c r="AB24" s="12">
        <v>3473669.19</v>
      </c>
      <c r="AC24" s="12">
        <v>1019423.6</v>
      </c>
      <c r="AD24" s="12">
        <v>1014986.31</v>
      </c>
      <c r="AE24" s="12">
        <v>0</v>
      </c>
      <c r="AF24" s="12">
        <v>0</v>
      </c>
      <c r="AG24" s="12">
        <v>1649691.78</v>
      </c>
      <c r="AH24" s="12">
        <v>173791.28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6</v>
      </c>
      <c r="AT24" s="12">
        <v>0</v>
      </c>
      <c r="AU24" s="12">
        <v>76179.66</v>
      </c>
      <c r="AV24" s="12">
        <v>61413.18</v>
      </c>
      <c r="AW24" s="12">
        <v>81576.11</v>
      </c>
      <c r="AX24" s="12">
        <v>81504.05</v>
      </c>
      <c r="AY24" s="14">
        <v>109253.69</v>
      </c>
      <c r="AZ24" s="14">
        <v>46384.54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12700511.859999999</v>
      </c>
      <c r="BH24" s="12">
        <v>5801758.9400000004</v>
      </c>
      <c r="BI24" s="14">
        <v>24086.3</v>
      </c>
      <c r="BJ24" s="14">
        <v>12.55</v>
      </c>
      <c r="BK24" s="14">
        <v>164858.29999999999</v>
      </c>
      <c r="BL24" s="14">
        <v>23902.54</v>
      </c>
      <c r="BM24" s="14">
        <v>0</v>
      </c>
      <c r="BN24" s="14">
        <v>0</v>
      </c>
      <c r="BO24" s="14">
        <v>0</v>
      </c>
      <c r="BP24" s="14">
        <v>0</v>
      </c>
      <c r="BQ24" s="14">
        <v>847203.49</v>
      </c>
      <c r="BR24" s="14">
        <v>742089.83</v>
      </c>
      <c r="BS24" s="14">
        <v>59308.81</v>
      </c>
      <c r="BT24" s="14">
        <v>0</v>
      </c>
      <c r="BU24" s="14">
        <v>0</v>
      </c>
      <c r="BV24" s="14">
        <v>0</v>
      </c>
      <c r="BW24" s="14">
        <v>81645.27</v>
      </c>
      <c r="BX24" s="14">
        <v>81538.63</v>
      </c>
      <c r="BY24" s="14">
        <v>310423.24</v>
      </c>
      <c r="BZ24" s="14">
        <v>122016.21</v>
      </c>
      <c r="CA24" s="12">
        <v>1487525.42</v>
      </c>
      <c r="CB24" s="12">
        <v>969559.76</v>
      </c>
      <c r="CC24" s="13">
        <v>11212986.449999999</v>
      </c>
      <c r="CD24" s="13">
        <v>4832199.18</v>
      </c>
      <c r="CE24" s="16">
        <f t="shared" si="0"/>
        <v>2.1261596574924964</v>
      </c>
      <c r="CF24" s="16">
        <f t="shared" si="1"/>
        <v>2.380214438925508</v>
      </c>
      <c r="CG24" s="17"/>
      <c r="CH24" s="18"/>
      <c r="CI24" s="20"/>
      <c r="CJ24" s="19"/>
      <c r="CK24" s="19"/>
      <c r="CL24" s="20"/>
      <c r="CM24" s="20"/>
    </row>
    <row r="25" spans="1:91" x14ac:dyDescent="0.25">
      <c r="A25" s="12">
        <v>16</v>
      </c>
      <c r="B25" s="11">
        <v>45069</v>
      </c>
      <c r="C25" s="12">
        <v>1204392.47</v>
      </c>
      <c r="D25" s="12">
        <v>483688.43</v>
      </c>
      <c r="E25" s="12">
        <v>8639290.6600000001</v>
      </c>
      <c r="F25" s="12"/>
      <c r="G25" s="12">
        <v>5905957.9400000004</v>
      </c>
      <c r="H25" s="12">
        <v>0</v>
      </c>
      <c r="I25" s="12">
        <v>0</v>
      </c>
      <c r="J25" s="12"/>
      <c r="K25" s="12">
        <v>2730000</v>
      </c>
      <c r="L25" s="12"/>
      <c r="M25" s="12">
        <v>0</v>
      </c>
      <c r="N25" s="12"/>
      <c r="O25" s="12">
        <v>7826871</v>
      </c>
      <c r="P25" s="12">
        <v>7826871</v>
      </c>
      <c r="Q25" s="12">
        <v>0</v>
      </c>
      <c r="R25" s="12">
        <v>0</v>
      </c>
      <c r="S25" s="12">
        <v>3041415.27</v>
      </c>
      <c r="T25" s="12">
        <v>3041415.27</v>
      </c>
      <c r="U25" s="12">
        <v>5377238.54</v>
      </c>
      <c r="V25" s="12"/>
      <c r="W25" s="12">
        <v>23970688.789999999</v>
      </c>
      <c r="X25" s="12">
        <v>11351974.699999999</v>
      </c>
      <c r="Y25" s="12">
        <v>1789779.37</v>
      </c>
      <c r="Z25" s="12">
        <v>959322.61</v>
      </c>
      <c r="AA25" s="12">
        <v>8063119.9800000004</v>
      </c>
      <c r="AB25" s="12">
        <v>3452869.67</v>
      </c>
      <c r="AC25" s="12">
        <v>962632.42</v>
      </c>
      <c r="AD25" s="12">
        <v>958220.52</v>
      </c>
      <c r="AE25" s="12">
        <v>0</v>
      </c>
      <c r="AF25" s="12">
        <v>0</v>
      </c>
      <c r="AG25" s="12">
        <v>1647151.36</v>
      </c>
      <c r="AH25" s="12">
        <v>151711.84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6</v>
      </c>
      <c r="AT25" s="12">
        <v>0</v>
      </c>
      <c r="AU25" s="12">
        <v>77105.77</v>
      </c>
      <c r="AV25" s="12">
        <v>61439.03</v>
      </c>
      <c r="AW25" s="12">
        <v>161065.72</v>
      </c>
      <c r="AX25" s="12">
        <v>160960.93</v>
      </c>
      <c r="AY25" s="14">
        <v>107464.6</v>
      </c>
      <c r="AZ25" s="14">
        <v>45495.29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12808325.210000001</v>
      </c>
      <c r="BH25" s="12">
        <v>5790019.8899999997</v>
      </c>
      <c r="BI25" s="14">
        <v>24611.02</v>
      </c>
      <c r="BJ25" s="14">
        <v>12.41</v>
      </c>
      <c r="BK25" s="14">
        <v>169855.62</v>
      </c>
      <c r="BL25" s="14">
        <v>25039.360000000001</v>
      </c>
      <c r="BM25" s="14">
        <v>0</v>
      </c>
      <c r="BN25" s="14">
        <v>0</v>
      </c>
      <c r="BO25" s="14">
        <v>0</v>
      </c>
      <c r="BP25" s="14">
        <v>0</v>
      </c>
      <c r="BQ25" s="14">
        <v>774223.25</v>
      </c>
      <c r="BR25" s="14">
        <v>759861.72</v>
      </c>
      <c r="BS25" s="14">
        <v>59308.81</v>
      </c>
      <c r="BT25" s="14">
        <v>0</v>
      </c>
      <c r="BU25" s="14">
        <v>0</v>
      </c>
      <c r="BV25" s="14">
        <v>0</v>
      </c>
      <c r="BW25" s="14">
        <v>160975.13</v>
      </c>
      <c r="BX25" s="14">
        <v>160915.64000000001</v>
      </c>
      <c r="BY25" s="14">
        <v>419462.21</v>
      </c>
      <c r="BZ25" s="14">
        <v>143217.24</v>
      </c>
      <c r="CA25" s="12">
        <v>1608436.04</v>
      </c>
      <c r="CB25" s="12">
        <v>1089046.3700000001</v>
      </c>
      <c r="CC25" s="13">
        <v>11199889.18</v>
      </c>
      <c r="CD25" s="13">
        <v>4700973.53</v>
      </c>
      <c r="CE25" s="16">
        <f t="shared" si="0"/>
        <v>2.1402612476563809</v>
      </c>
      <c r="CF25" s="16">
        <f t="shared" si="1"/>
        <v>2.4148135758594664</v>
      </c>
      <c r="CG25" s="17"/>
      <c r="CH25" s="18"/>
      <c r="CI25" s="20"/>
      <c r="CJ25" s="19"/>
      <c r="CK25" s="19"/>
      <c r="CL25" s="20"/>
      <c r="CM25" s="20"/>
    </row>
    <row r="26" spans="1:91" x14ac:dyDescent="0.25">
      <c r="A26" s="12">
        <v>17</v>
      </c>
      <c r="B26" s="11">
        <v>45070</v>
      </c>
      <c r="C26" s="12">
        <v>1182541.55</v>
      </c>
      <c r="D26" s="12">
        <v>438669.23</v>
      </c>
      <c r="E26" s="12">
        <v>9174004.2699999996</v>
      </c>
      <c r="F26" s="12"/>
      <c r="G26" s="12">
        <v>5929295.2300000004</v>
      </c>
      <c r="H26" s="12">
        <v>0</v>
      </c>
      <c r="I26" s="12">
        <v>0</v>
      </c>
      <c r="J26" s="12"/>
      <c r="K26" s="12">
        <v>2730000</v>
      </c>
      <c r="L26" s="12"/>
      <c r="M26" s="12">
        <v>0</v>
      </c>
      <c r="N26" s="12"/>
      <c r="O26" s="12">
        <v>7829431</v>
      </c>
      <c r="P26" s="12">
        <v>7829431</v>
      </c>
      <c r="Q26" s="12">
        <v>0</v>
      </c>
      <c r="R26" s="12">
        <v>0</v>
      </c>
      <c r="S26" s="12">
        <v>3062396.22</v>
      </c>
      <c r="T26" s="12">
        <v>3062396.22</v>
      </c>
      <c r="U26" s="12">
        <v>5377238.54</v>
      </c>
      <c r="V26" s="12"/>
      <c r="W26" s="12">
        <v>24530429.73</v>
      </c>
      <c r="X26" s="12">
        <v>11330496.449999999</v>
      </c>
      <c r="Y26" s="12">
        <v>1789378.38</v>
      </c>
      <c r="Z26" s="12">
        <v>957544.5</v>
      </c>
      <c r="AA26" s="12">
        <v>8248555.2800000003</v>
      </c>
      <c r="AB26" s="12">
        <v>3452473.7</v>
      </c>
      <c r="AC26" s="12">
        <v>911229.38</v>
      </c>
      <c r="AD26" s="12">
        <v>906814.51</v>
      </c>
      <c r="AE26" s="12">
        <v>0</v>
      </c>
      <c r="AF26" s="12">
        <v>0</v>
      </c>
      <c r="AG26" s="12">
        <v>1721134.55</v>
      </c>
      <c r="AH26" s="12">
        <v>151532.78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6</v>
      </c>
      <c r="AT26" s="12">
        <v>0</v>
      </c>
      <c r="AU26" s="12">
        <v>69068.23</v>
      </c>
      <c r="AV26" s="12">
        <v>61584.95</v>
      </c>
      <c r="AW26" s="12">
        <v>246104.92</v>
      </c>
      <c r="AX26" s="12">
        <v>246021.89</v>
      </c>
      <c r="AY26" s="14">
        <v>103448.36</v>
      </c>
      <c r="AZ26" s="14">
        <v>39658.129999999997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13088925.109999999</v>
      </c>
      <c r="BH26" s="12">
        <v>5815630.46</v>
      </c>
      <c r="BI26" s="14">
        <v>24430.94</v>
      </c>
      <c r="BJ26" s="14">
        <v>13.25</v>
      </c>
      <c r="BK26" s="14">
        <v>160885.1</v>
      </c>
      <c r="BL26" s="14">
        <v>25128.560000000001</v>
      </c>
      <c r="BM26" s="14">
        <v>0</v>
      </c>
      <c r="BN26" s="14">
        <v>0</v>
      </c>
      <c r="BO26" s="14">
        <v>0</v>
      </c>
      <c r="BP26" s="14">
        <v>0</v>
      </c>
      <c r="BQ26" s="14">
        <v>768191.51</v>
      </c>
      <c r="BR26" s="14">
        <v>758728.44</v>
      </c>
      <c r="BS26" s="14">
        <v>59308.81</v>
      </c>
      <c r="BT26" s="14">
        <v>0</v>
      </c>
      <c r="BU26" s="14">
        <v>0</v>
      </c>
      <c r="BV26" s="14">
        <v>0</v>
      </c>
      <c r="BW26" s="14">
        <v>246718.25</v>
      </c>
      <c r="BX26" s="14">
        <v>246328.55</v>
      </c>
      <c r="BY26" s="14">
        <v>446006.47</v>
      </c>
      <c r="BZ26" s="14">
        <v>131577.35</v>
      </c>
      <c r="CA26" s="12">
        <v>1705541.07</v>
      </c>
      <c r="CB26" s="12">
        <v>1161776.1499999999</v>
      </c>
      <c r="CC26" s="13">
        <v>11383384.039999999</v>
      </c>
      <c r="CD26" s="13">
        <v>4653854.3099999996</v>
      </c>
      <c r="CE26" s="16">
        <f t="shared" si="0"/>
        <v>2.1549329833556246</v>
      </c>
      <c r="CF26" s="16">
        <f t="shared" si="1"/>
        <v>2.4346478628807784</v>
      </c>
      <c r="CG26" s="17"/>
      <c r="CH26" s="18"/>
      <c r="CI26" s="20"/>
      <c r="CJ26" s="19"/>
      <c r="CK26" s="19"/>
      <c r="CL26" s="20"/>
      <c r="CM26" s="20"/>
    </row>
    <row r="27" spans="1:91" x14ac:dyDescent="0.25">
      <c r="A27" s="12">
        <v>18</v>
      </c>
      <c r="B27" s="11">
        <v>45071</v>
      </c>
      <c r="C27" s="12">
        <v>1162534.93</v>
      </c>
      <c r="D27" s="12">
        <v>426850.14</v>
      </c>
      <c r="E27" s="12">
        <v>9220305.1099999994</v>
      </c>
      <c r="F27" s="12"/>
      <c r="G27" s="12">
        <v>5828463.5199999996</v>
      </c>
      <c r="H27" s="12">
        <v>0</v>
      </c>
      <c r="I27" s="12">
        <v>0</v>
      </c>
      <c r="J27" s="12"/>
      <c r="K27" s="12">
        <v>2730000</v>
      </c>
      <c r="L27" s="12"/>
      <c r="M27" s="12">
        <v>0</v>
      </c>
      <c r="N27" s="12"/>
      <c r="O27" s="12">
        <v>7820836</v>
      </c>
      <c r="P27" s="12">
        <v>7820836</v>
      </c>
      <c r="Q27" s="12">
        <v>0</v>
      </c>
      <c r="R27" s="12">
        <v>0</v>
      </c>
      <c r="S27" s="12">
        <v>2764405.38</v>
      </c>
      <c r="T27" s="12">
        <v>2764405.38</v>
      </c>
      <c r="U27" s="12">
        <v>5377238.54</v>
      </c>
      <c r="V27" s="12"/>
      <c r="W27" s="12">
        <v>24149306.399999999</v>
      </c>
      <c r="X27" s="12">
        <v>11012091.52</v>
      </c>
      <c r="Y27" s="12">
        <v>1761462.52</v>
      </c>
      <c r="Z27" s="12">
        <v>959703.67</v>
      </c>
      <c r="AA27" s="12">
        <v>8288076.2800000003</v>
      </c>
      <c r="AB27" s="12">
        <v>3479208.78</v>
      </c>
      <c r="AC27" s="12">
        <v>983796.65</v>
      </c>
      <c r="AD27" s="12">
        <v>979301.64</v>
      </c>
      <c r="AE27" s="12">
        <v>0</v>
      </c>
      <c r="AF27" s="12">
        <v>0</v>
      </c>
      <c r="AG27" s="12">
        <v>1739455.15</v>
      </c>
      <c r="AH27" s="12">
        <v>145985.9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6</v>
      </c>
      <c r="AT27" s="12">
        <v>0</v>
      </c>
      <c r="AU27" s="12">
        <v>72721.259999999995</v>
      </c>
      <c r="AV27" s="12">
        <v>65039.93</v>
      </c>
      <c r="AW27" s="12">
        <v>261978.32</v>
      </c>
      <c r="AX27" s="12">
        <v>261747.39</v>
      </c>
      <c r="AY27" s="14">
        <v>84243.61</v>
      </c>
      <c r="AZ27" s="14">
        <v>19759.349999999999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13191739.789999999</v>
      </c>
      <c r="BH27" s="12">
        <v>5910746.6600000001</v>
      </c>
      <c r="BI27" s="14">
        <v>24947.54</v>
      </c>
      <c r="BJ27" s="14">
        <v>13.36</v>
      </c>
      <c r="BK27" s="14">
        <v>181920.9</v>
      </c>
      <c r="BL27" s="14">
        <v>34897.31</v>
      </c>
      <c r="BM27" s="14">
        <v>0</v>
      </c>
      <c r="BN27" s="14">
        <v>0</v>
      </c>
      <c r="BO27" s="14">
        <v>0</v>
      </c>
      <c r="BP27" s="14">
        <v>0</v>
      </c>
      <c r="BQ27" s="14">
        <v>807640.88</v>
      </c>
      <c r="BR27" s="14">
        <v>798960.55</v>
      </c>
      <c r="BS27" s="14">
        <v>3549.55</v>
      </c>
      <c r="BT27" s="14">
        <v>0</v>
      </c>
      <c r="BU27" s="14">
        <v>0</v>
      </c>
      <c r="BV27" s="14">
        <v>0</v>
      </c>
      <c r="BW27" s="14">
        <v>261855.41</v>
      </c>
      <c r="BX27" s="14">
        <v>261685.93</v>
      </c>
      <c r="BY27" s="14">
        <v>622703.11</v>
      </c>
      <c r="BZ27" s="14">
        <v>430781.11</v>
      </c>
      <c r="CA27" s="12">
        <v>1902617.39</v>
      </c>
      <c r="CB27" s="12">
        <v>1526338.26</v>
      </c>
      <c r="CC27" s="13">
        <v>11289122.390000001</v>
      </c>
      <c r="CD27" s="13">
        <v>4384408.4000000004</v>
      </c>
      <c r="CE27" s="16">
        <f t="shared" si="0"/>
        <v>2.1391659657611344</v>
      </c>
      <c r="CF27" s="16">
        <f t="shared" si="1"/>
        <v>2.5116482123335042</v>
      </c>
      <c r="CG27" s="17"/>
      <c r="CH27" s="18"/>
      <c r="CI27" s="20"/>
      <c r="CJ27" s="19"/>
      <c r="CK27" s="19"/>
      <c r="CL27" s="20"/>
      <c r="CM27" s="20"/>
    </row>
    <row r="28" spans="1:91" x14ac:dyDescent="0.25">
      <c r="A28" s="12">
        <v>19</v>
      </c>
      <c r="B28" s="11">
        <v>45072</v>
      </c>
      <c r="C28" s="12">
        <v>1385662.29</v>
      </c>
      <c r="D28" s="12">
        <v>694678.96</v>
      </c>
      <c r="E28" s="12">
        <v>9179668.8499999996</v>
      </c>
      <c r="F28" s="12"/>
      <c r="G28" s="12">
        <v>5830709.0899999999</v>
      </c>
      <c r="H28" s="12">
        <v>0</v>
      </c>
      <c r="I28" s="12">
        <v>0</v>
      </c>
      <c r="J28" s="12"/>
      <c r="K28" s="12">
        <v>2730000</v>
      </c>
      <c r="L28" s="12"/>
      <c r="M28" s="12">
        <v>0</v>
      </c>
      <c r="N28" s="12"/>
      <c r="O28" s="12">
        <v>7821476</v>
      </c>
      <c r="P28" s="12">
        <v>7821476</v>
      </c>
      <c r="Q28" s="12">
        <v>0</v>
      </c>
      <c r="R28" s="12">
        <v>0</v>
      </c>
      <c r="S28" s="12">
        <v>2974304.46</v>
      </c>
      <c r="T28" s="12">
        <v>2974304.46</v>
      </c>
      <c r="U28" s="12">
        <v>5377238.54</v>
      </c>
      <c r="V28" s="12"/>
      <c r="W28" s="12">
        <v>24544582.140000001</v>
      </c>
      <c r="X28" s="12">
        <v>11490459.42</v>
      </c>
      <c r="Y28" s="12">
        <v>1739493.35</v>
      </c>
      <c r="Z28" s="12">
        <v>955740.65</v>
      </c>
      <c r="AA28" s="12">
        <v>8291413.3600000003</v>
      </c>
      <c r="AB28" s="12">
        <v>3454578.13</v>
      </c>
      <c r="AC28" s="12">
        <v>1077964.69</v>
      </c>
      <c r="AD28" s="12">
        <v>1073495.6000000001</v>
      </c>
      <c r="AE28" s="12">
        <v>0</v>
      </c>
      <c r="AF28" s="12">
        <v>0</v>
      </c>
      <c r="AG28" s="12">
        <v>1680516.9</v>
      </c>
      <c r="AH28" s="12">
        <v>173155.07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6</v>
      </c>
      <c r="AT28" s="12">
        <v>0</v>
      </c>
      <c r="AU28" s="12">
        <v>77451.929999999993</v>
      </c>
      <c r="AV28" s="12">
        <v>61425.68</v>
      </c>
      <c r="AW28" s="12">
        <v>200678.23</v>
      </c>
      <c r="AX28" s="12">
        <v>200644.08</v>
      </c>
      <c r="AY28" s="14">
        <v>166441.84</v>
      </c>
      <c r="AZ28" s="14">
        <v>99437.36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13233966.289999999</v>
      </c>
      <c r="BH28" s="12">
        <v>6018476.5700000003</v>
      </c>
      <c r="BI28" s="14">
        <v>23984.799999999999</v>
      </c>
      <c r="BJ28" s="14">
        <v>13.37</v>
      </c>
      <c r="BK28" s="14">
        <v>172956.85</v>
      </c>
      <c r="BL28" s="14">
        <v>34903.9</v>
      </c>
      <c r="BM28" s="14">
        <v>0</v>
      </c>
      <c r="BN28" s="14">
        <v>0</v>
      </c>
      <c r="BO28" s="14">
        <v>0</v>
      </c>
      <c r="BP28" s="14">
        <v>0</v>
      </c>
      <c r="BQ28" s="14">
        <v>768708.48</v>
      </c>
      <c r="BR28" s="14">
        <v>758863.18</v>
      </c>
      <c r="BS28" s="14">
        <v>3549.55</v>
      </c>
      <c r="BT28" s="14">
        <v>0</v>
      </c>
      <c r="BU28" s="14">
        <v>0</v>
      </c>
      <c r="BV28" s="14">
        <v>0</v>
      </c>
      <c r="BW28" s="14">
        <v>201621.66</v>
      </c>
      <c r="BX28" s="14">
        <v>201125.49</v>
      </c>
      <c r="BY28" s="14">
        <v>300337.94</v>
      </c>
      <c r="BZ28" s="14">
        <v>118472.94</v>
      </c>
      <c r="CA28" s="12">
        <v>1471159.29</v>
      </c>
      <c r="CB28" s="12">
        <v>1113378.8799999999</v>
      </c>
      <c r="CC28" s="13">
        <v>11762807.01</v>
      </c>
      <c r="CD28" s="13">
        <v>4905097.6900000004</v>
      </c>
      <c r="CE28" s="16">
        <f t="shared" si="0"/>
        <v>2.0866262720398066</v>
      </c>
      <c r="CF28" s="16">
        <f t="shared" si="1"/>
        <v>2.3425546535852986</v>
      </c>
      <c r="CG28" s="17"/>
      <c r="CH28" s="18"/>
      <c r="CI28" s="20"/>
      <c r="CJ28" s="19"/>
      <c r="CK28" s="19"/>
      <c r="CL28" s="20"/>
      <c r="CM28" s="20"/>
    </row>
    <row r="29" spans="1:91" x14ac:dyDescent="0.25">
      <c r="A29" s="12">
        <v>20</v>
      </c>
      <c r="B29" s="11">
        <v>45073</v>
      </c>
      <c r="C29" s="12">
        <v>1347890.43</v>
      </c>
      <c r="D29" s="12">
        <v>630810.31999999995</v>
      </c>
      <c r="E29" s="12">
        <v>617753.66</v>
      </c>
      <c r="F29" s="12"/>
      <c r="G29" s="12">
        <v>5832955.0599999996</v>
      </c>
      <c r="H29" s="12">
        <v>0</v>
      </c>
      <c r="I29" s="12">
        <v>0</v>
      </c>
      <c r="J29" s="12"/>
      <c r="K29" s="12">
        <v>11003000</v>
      </c>
      <c r="L29" s="12"/>
      <c r="M29" s="12">
        <v>0</v>
      </c>
      <c r="N29" s="12"/>
      <c r="O29" s="12">
        <v>7813156</v>
      </c>
      <c r="P29" s="12">
        <v>7813156</v>
      </c>
      <c r="Q29" s="12">
        <v>0</v>
      </c>
      <c r="R29" s="12">
        <v>0</v>
      </c>
      <c r="S29" s="12">
        <v>2574854.34</v>
      </c>
      <c r="T29" s="12">
        <v>2574854.34</v>
      </c>
      <c r="U29" s="12">
        <v>5377238.54</v>
      </c>
      <c r="V29" s="12"/>
      <c r="W29" s="12">
        <v>23812370.940000001</v>
      </c>
      <c r="X29" s="12">
        <v>11018820.66</v>
      </c>
      <c r="Y29" s="12">
        <v>1730622.26</v>
      </c>
      <c r="Z29" s="12">
        <v>954760.68</v>
      </c>
      <c r="AA29" s="12">
        <v>8218206.6699999999</v>
      </c>
      <c r="AB29" s="12">
        <v>3453395.39</v>
      </c>
      <c r="AC29" s="12">
        <v>1044733.39</v>
      </c>
      <c r="AD29" s="12">
        <v>1040288.98</v>
      </c>
      <c r="AE29" s="12">
        <v>0</v>
      </c>
      <c r="AF29" s="12">
        <v>0</v>
      </c>
      <c r="AG29" s="12">
        <v>1605542.2</v>
      </c>
      <c r="AH29" s="12">
        <v>173092.7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6</v>
      </c>
      <c r="AT29" s="12">
        <v>0</v>
      </c>
      <c r="AU29" s="12">
        <v>79403.86</v>
      </c>
      <c r="AV29" s="12">
        <v>61435.519999999997</v>
      </c>
      <c r="AW29" s="12">
        <v>278767.71999999997</v>
      </c>
      <c r="AX29" s="12">
        <v>278719.13</v>
      </c>
      <c r="AY29" s="14">
        <v>99856.02</v>
      </c>
      <c r="AZ29" s="14">
        <v>21546.39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13057138.130000001</v>
      </c>
      <c r="BH29" s="12">
        <v>5983238.79</v>
      </c>
      <c r="BI29" s="14">
        <v>23739.45</v>
      </c>
      <c r="BJ29" s="14">
        <v>13.36</v>
      </c>
      <c r="BK29" s="14">
        <v>158560.43</v>
      </c>
      <c r="BL29" s="14">
        <v>32241.040000000001</v>
      </c>
      <c r="BM29" s="14">
        <v>0</v>
      </c>
      <c r="BN29" s="14">
        <v>0</v>
      </c>
      <c r="BO29" s="14">
        <v>0</v>
      </c>
      <c r="BP29" s="14">
        <v>0</v>
      </c>
      <c r="BQ29" s="14">
        <v>1238560.99</v>
      </c>
      <c r="BR29" s="14">
        <v>1136278.07</v>
      </c>
      <c r="BS29" s="14">
        <v>3549.55</v>
      </c>
      <c r="BT29" s="14">
        <v>0</v>
      </c>
      <c r="BU29" s="14">
        <v>0</v>
      </c>
      <c r="BV29" s="14">
        <v>0</v>
      </c>
      <c r="BW29" s="14">
        <v>278898.09000000003</v>
      </c>
      <c r="BX29" s="14">
        <v>278784.31</v>
      </c>
      <c r="BY29" s="14">
        <v>294484.03000000003</v>
      </c>
      <c r="BZ29" s="14">
        <v>119801.67</v>
      </c>
      <c r="CA29" s="12">
        <v>1997792.54</v>
      </c>
      <c r="CB29" s="12">
        <v>1567118.46</v>
      </c>
      <c r="CC29" s="13">
        <v>11059345.59</v>
      </c>
      <c r="CD29" s="13">
        <v>4416120.33</v>
      </c>
      <c r="CE29" s="16">
        <f t="shared" si="0"/>
        <v>2.1531446635984905</v>
      </c>
      <c r="CF29" s="16">
        <f t="shared" si="1"/>
        <v>2.4951359647394389</v>
      </c>
      <c r="CG29" s="17"/>
      <c r="CH29" s="18"/>
      <c r="CI29" s="20"/>
      <c r="CJ29" s="19"/>
      <c r="CK29" s="19"/>
      <c r="CL29" s="20"/>
      <c r="CM29" s="20"/>
    </row>
    <row r="30" spans="1:91" x14ac:dyDescent="0.25">
      <c r="A30" s="12">
        <v>21</v>
      </c>
      <c r="B30" s="11">
        <v>45076</v>
      </c>
      <c r="C30" s="12">
        <v>1334897.06</v>
      </c>
      <c r="D30" s="12">
        <v>582259</v>
      </c>
      <c r="E30" s="12">
        <v>9192494.1899999995</v>
      </c>
      <c r="F30" s="12"/>
      <c r="G30" s="12">
        <v>5839714.9500000002</v>
      </c>
      <c r="H30" s="12">
        <v>0</v>
      </c>
      <c r="I30" s="12">
        <v>0</v>
      </c>
      <c r="J30" s="12"/>
      <c r="K30" s="12">
        <v>2903000</v>
      </c>
      <c r="L30" s="12"/>
      <c r="M30" s="12">
        <v>0</v>
      </c>
      <c r="N30" s="12"/>
      <c r="O30" s="12">
        <v>7816811</v>
      </c>
      <c r="P30" s="12">
        <v>7816811</v>
      </c>
      <c r="Q30" s="12">
        <v>0</v>
      </c>
      <c r="R30" s="12">
        <v>0</v>
      </c>
      <c r="S30" s="12">
        <v>2648037.98</v>
      </c>
      <c r="T30" s="12">
        <v>2648037.98</v>
      </c>
      <c r="U30" s="12">
        <v>5377238.54</v>
      </c>
      <c r="V30" s="12"/>
      <c r="W30" s="12">
        <v>24357716.629999999</v>
      </c>
      <c r="X30" s="12">
        <v>11047107.98</v>
      </c>
      <c r="Y30" s="12">
        <v>1727001.1</v>
      </c>
      <c r="Z30" s="12">
        <v>954907.21</v>
      </c>
      <c r="AA30" s="12">
        <v>8439091.9499999993</v>
      </c>
      <c r="AB30" s="12">
        <v>3452998.46</v>
      </c>
      <c r="AC30" s="12">
        <v>1082170.21</v>
      </c>
      <c r="AD30" s="12">
        <v>1077673.1000000001</v>
      </c>
      <c r="AE30" s="12">
        <v>0</v>
      </c>
      <c r="AF30" s="12">
        <v>0</v>
      </c>
      <c r="AG30" s="12">
        <v>1600519.52</v>
      </c>
      <c r="AH30" s="12">
        <v>163643.06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6</v>
      </c>
      <c r="AT30" s="12">
        <v>0</v>
      </c>
      <c r="AU30" s="12">
        <v>127561.05</v>
      </c>
      <c r="AV30" s="12">
        <v>61454.9</v>
      </c>
      <c r="AW30" s="12">
        <v>308006.24</v>
      </c>
      <c r="AX30" s="12">
        <v>307989.12</v>
      </c>
      <c r="AY30" s="12">
        <v>152555.4</v>
      </c>
      <c r="AZ30" s="12">
        <v>81042.61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13436911.460000001</v>
      </c>
      <c r="BH30" s="12">
        <v>6099708.46</v>
      </c>
      <c r="BI30" s="12">
        <v>24059.88</v>
      </c>
      <c r="BJ30" s="12">
        <v>13.36</v>
      </c>
      <c r="BK30" s="12">
        <v>165649.85</v>
      </c>
      <c r="BL30" s="12">
        <v>32139.87</v>
      </c>
      <c r="BM30" s="12">
        <v>0</v>
      </c>
      <c r="BN30" s="12">
        <v>0</v>
      </c>
      <c r="BO30" s="12">
        <v>0</v>
      </c>
      <c r="BP30" s="12">
        <v>0</v>
      </c>
      <c r="BQ30" s="12">
        <v>1134341.99</v>
      </c>
      <c r="BR30" s="12">
        <v>1127544.3600000001</v>
      </c>
      <c r="BS30" s="12">
        <v>3549.55</v>
      </c>
      <c r="BT30" s="12">
        <v>0</v>
      </c>
      <c r="BU30" s="12">
        <v>0</v>
      </c>
      <c r="BV30" s="12">
        <v>0</v>
      </c>
      <c r="BW30" s="12">
        <v>309171.23</v>
      </c>
      <c r="BX30" s="12">
        <v>308571.61</v>
      </c>
      <c r="BY30" s="12">
        <v>402148.16</v>
      </c>
      <c r="BZ30" s="12">
        <v>140357.63</v>
      </c>
      <c r="CA30" s="12">
        <v>2038920.65</v>
      </c>
      <c r="CB30" s="12">
        <v>1608626.84</v>
      </c>
      <c r="CC30" s="12">
        <v>11397990.810000001</v>
      </c>
      <c r="CD30" s="12">
        <v>4491081.62</v>
      </c>
      <c r="CE30" s="16">
        <f t="shared" ref="CE30" si="2">W30/CC30</f>
        <v>2.1370184479030998</v>
      </c>
      <c r="CF30" s="16">
        <f t="shared" ref="CF30" si="3">X30/CD30</f>
        <v>2.4597878450492288</v>
      </c>
      <c r="CG30" s="17"/>
      <c r="CH30" s="18"/>
      <c r="CI30" s="20"/>
      <c r="CJ30" s="19"/>
      <c r="CK30" s="19"/>
      <c r="CL30" s="20"/>
      <c r="CM30" s="20"/>
    </row>
    <row r="31" spans="1:91" ht="15.75" customHeight="1" x14ac:dyDescent="0.25">
      <c r="A31" s="12">
        <v>22</v>
      </c>
      <c r="B31" s="11">
        <v>45077</v>
      </c>
      <c r="C31" s="12">
        <v>1285006.23</v>
      </c>
      <c r="D31" s="12">
        <v>532292.04</v>
      </c>
      <c r="E31" s="12">
        <v>1059446.01</v>
      </c>
      <c r="F31" s="12"/>
      <c r="G31" s="12">
        <v>5839028.1799999997</v>
      </c>
      <c r="H31" s="12">
        <v>0</v>
      </c>
      <c r="I31" s="12">
        <v>0</v>
      </c>
      <c r="J31" s="12"/>
      <c r="K31" s="12">
        <v>11203000</v>
      </c>
      <c r="L31" s="12"/>
      <c r="M31" s="12">
        <v>0</v>
      </c>
      <c r="N31" s="12"/>
      <c r="O31" s="12">
        <v>7809771</v>
      </c>
      <c r="P31" s="12">
        <v>7809771</v>
      </c>
      <c r="Q31" s="12">
        <v>0</v>
      </c>
      <c r="R31" s="12">
        <v>0</v>
      </c>
      <c r="S31" s="12">
        <v>2427630.73</v>
      </c>
      <c r="T31" s="12">
        <v>2427630.73</v>
      </c>
      <c r="U31" s="12">
        <v>5377238.54</v>
      </c>
      <c r="V31" s="12"/>
      <c r="W31" s="12">
        <v>24246643.600000001</v>
      </c>
      <c r="X31" s="12">
        <v>10769693.77</v>
      </c>
      <c r="Y31" s="12">
        <v>1739455.63</v>
      </c>
      <c r="Z31" s="12">
        <v>954622.52</v>
      </c>
      <c r="AA31" s="12">
        <v>8493524.3000000007</v>
      </c>
      <c r="AB31" s="12">
        <v>3426856.29</v>
      </c>
      <c r="AC31" s="12">
        <v>595732.69999999995</v>
      </c>
      <c r="AD31" s="12">
        <v>591267.72</v>
      </c>
      <c r="AE31" s="12">
        <v>0</v>
      </c>
      <c r="AF31" s="12">
        <v>0</v>
      </c>
      <c r="AG31" s="12">
        <v>1642513.5</v>
      </c>
      <c r="AH31" s="12">
        <v>163577.13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6</v>
      </c>
      <c r="AT31" s="12">
        <v>0</v>
      </c>
      <c r="AU31" s="12">
        <v>78856.59</v>
      </c>
      <c r="AV31" s="12">
        <v>61951.68</v>
      </c>
      <c r="AW31" s="12">
        <v>84880.94</v>
      </c>
      <c r="AX31" s="12">
        <v>84831.7</v>
      </c>
      <c r="AY31" s="12">
        <v>110822.65</v>
      </c>
      <c r="AZ31" s="12">
        <v>32354.23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12745792.310000001</v>
      </c>
      <c r="BH31" s="12">
        <v>5315461.26</v>
      </c>
      <c r="BI31" s="12">
        <v>23602.87</v>
      </c>
      <c r="BJ31" s="12">
        <v>13.38</v>
      </c>
      <c r="BK31" s="12">
        <v>157066.79999999999</v>
      </c>
      <c r="BL31" s="12">
        <v>31741.53</v>
      </c>
      <c r="BM31" s="12">
        <v>0</v>
      </c>
      <c r="BN31" s="12">
        <v>0</v>
      </c>
      <c r="BO31" s="12">
        <v>0</v>
      </c>
      <c r="BP31" s="12">
        <v>0</v>
      </c>
      <c r="BQ31" s="12">
        <v>806604.42</v>
      </c>
      <c r="BR31" s="12">
        <v>774277.75</v>
      </c>
      <c r="BS31" s="12">
        <v>3549.55</v>
      </c>
      <c r="BT31" s="12">
        <v>0</v>
      </c>
      <c r="BU31" s="12">
        <v>0</v>
      </c>
      <c r="BV31" s="12">
        <v>0</v>
      </c>
      <c r="BW31" s="12">
        <v>84920.95</v>
      </c>
      <c r="BX31" s="12">
        <v>84851.7</v>
      </c>
      <c r="BY31" s="12">
        <v>402215.27</v>
      </c>
      <c r="BZ31" s="12">
        <v>142041.81</v>
      </c>
      <c r="CA31" s="12">
        <v>1477959.86</v>
      </c>
      <c r="CB31" s="12">
        <v>1032926.18</v>
      </c>
      <c r="CC31" s="12">
        <v>11267832.449999999</v>
      </c>
      <c r="CD31" s="12">
        <v>4282535.09</v>
      </c>
      <c r="CE31" s="16">
        <f t="shared" ref="CE31" si="4">W31/CC31</f>
        <v>2.1518463029684121</v>
      </c>
      <c r="CF31" s="16">
        <f t="shared" ref="CF31" si="5">X31/CD31</f>
        <v>2.5147940515765863</v>
      </c>
      <c r="CG31" s="1"/>
      <c r="CI31" s="20"/>
      <c r="CJ31" s="19"/>
      <c r="CK31" s="19"/>
      <c r="CL31" s="20"/>
      <c r="CM31" s="20"/>
    </row>
    <row r="32" spans="1:91" x14ac:dyDescent="0.25">
      <c r="A32" s="12">
        <v>23</v>
      </c>
      <c r="B32" s="11">
        <v>45078</v>
      </c>
      <c r="C32" s="12" t="s">
        <v>49</v>
      </c>
      <c r="D32" s="12" t="s">
        <v>49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  <c r="T32" s="12" t="s">
        <v>49</v>
      </c>
      <c r="U32" s="12" t="s">
        <v>49</v>
      </c>
      <c r="V32" s="12" t="s">
        <v>49</v>
      </c>
      <c r="W32" s="12" t="s">
        <v>49</v>
      </c>
      <c r="X32" s="12" t="s">
        <v>49</v>
      </c>
      <c r="Y32" s="12" t="s">
        <v>49</v>
      </c>
      <c r="Z32" s="12" t="s">
        <v>49</v>
      </c>
      <c r="AA32" s="12" t="s">
        <v>49</v>
      </c>
      <c r="AB32" s="12" t="s">
        <v>49</v>
      </c>
      <c r="AC32" s="12" t="s">
        <v>49</v>
      </c>
      <c r="AD32" s="12" t="s">
        <v>49</v>
      </c>
      <c r="AE32" s="12" t="s">
        <v>49</v>
      </c>
      <c r="AF32" s="12" t="s">
        <v>49</v>
      </c>
      <c r="AG32" s="12" t="s">
        <v>49</v>
      </c>
      <c r="AH32" s="12" t="s">
        <v>49</v>
      </c>
      <c r="AI32" s="12" t="s">
        <v>49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2" t="s">
        <v>49</v>
      </c>
      <c r="AS32" s="12" t="s">
        <v>49</v>
      </c>
      <c r="AT32" s="12" t="s">
        <v>49</v>
      </c>
      <c r="AU32" s="12" t="s">
        <v>49</v>
      </c>
      <c r="AV32" s="12" t="s">
        <v>49</v>
      </c>
      <c r="AW32" s="12" t="s">
        <v>49</v>
      </c>
      <c r="AX32" s="12" t="s">
        <v>49</v>
      </c>
      <c r="AY32" s="12" t="s">
        <v>49</v>
      </c>
      <c r="AZ32" s="12" t="s">
        <v>49</v>
      </c>
      <c r="BA32" s="12" t="s">
        <v>49</v>
      </c>
      <c r="BB32" s="12" t="s">
        <v>49</v>
      </c>
      <c r="BC32" s="12" t="s">
        <v>49</v>
      </c>
      <c r="BD32" s="12" t="s">
        <v>49</v>
      </c>
      <c r="BE32" s="12" t="s">
        <v>49</v>
      </c>
      <c r="BF32" s="12" t="s">
        <v>49</v>
      </c>
      <c r="BG32" s="12" t="s">
        <v>49</v>
      </c>
      <c r="BH32" s="12" t="s">
        <v>49</v>
      </c>
      <c r="BI32" s="12" t="s">
        <v>49</v>
      </c>
      <c r="BJ32" s="12" t="s">
        <v>49</v>
      </c>
      <c r="BK32" s="12" t="s">
        <v>49</v>
      </c>
      <c r="BL32" s="12" t="s">
        <v>49</v>
      </c>
      <c r="BM32" s="12" t="s">
        <v>49</v>
      </c>
      <c r="BN32" s="12" t="s">
        <v>49</v>
      </c>
      <c r="BO32" s="12" t="s">
        <v>49</v>
      </c>
      <c r="BP32" s="12" t="s">
        <v>49</v>
      </c>
      <c r="BQ32" s="12" t="s">
        <v>49</v>
      </c>
      <c r="BR32" s="12" t="s">
        <v>49</v>
      </c>
      <c r="BS32" s="12" t="s">
        <v>49</v>
      </c>
      <c r="BT32" s="12" t="s">
        <v>49</v>
      </c>
      <c r="BU32" s="12" t="s">
        <v>49</v>
      </c>
      <c r="BV32" s="12" t="s">
        <v>49</v>
      </c>
      <c r="BW32" s="12" t="s">
        <v>49</v>
      </c>
      <c r="BX32" s="12" t="s">
        <v>49</v>
      </c>
      <c r="BY32" s="12" t="s">
        <v>49</v>
      </c>
      <c r="BZ32" s="12" t="s">
        <v>49</v>
      </c>
      <c r="CA32" s="12" t="s">
        <v>49</v>
      </c>
      <c r="CB32" s="12" t="s">
        <v>49</v>
      </c>
      <c r="CC32" s="12" t="s">
        <v>49</v>
      </c>
      <c r="CD32" s="12" t="s">
        <v>49</v>
      </c>
      <c r="CE32" s="16">
        <f>AVERAGE(CE10:CE31)</f>
        <v>2.1415081845397368</v>
      </c>
      <c r="CF32" s="16">
        <f>AVERAGE(CF10:CF31)</f>
        <v>2.4717605313429227</v>
      </c>
      <c r="CG32" s="1"/>
      <c r="CI32" s="17"/>
      <c r="CJ32" s="17"/>
      <c r="CK32" s="19"/>
      <c r="CL32" s="20"/>
      <c r="CM32" s="20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2023-06-05T08:51:55Z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