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11.23\"/>
    </mc:Choice>
  </mc:AlternateContent>
  <xr:revisionPtr revIDLastSave="0" documentId="13_ncr:1_{972C0329-6437-47BC-9500-79147A878E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10" i="2" l="1"/>
  <c r="CE30" i="2"/>
  <c r="CF30" i="2"/>
  <c r="CF10" i="2" l="1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1" i="2" l="1"/>
  <c r="CE31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<sst xmlns="http://schemas.openxmlformats.org/spreadsheetml/2006/main" count="211" uniqueCount="51">
  <si>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</si>
  <si>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</si>
  <si>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</si>
  <si>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</si>
  <si>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</si>
  <si>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</si>
  <si>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</si>
  <si>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</si>
  <si>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</si>
  <si>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</si>
  <si>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</si>
  <si>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</si>
  <si>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</si>
  <si>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</si>
  <si>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</si>
  <si>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</si>
  <si>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</si>
  <si>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</si>
  <si>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</si>
  <si>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</si>
  <si>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</si>
  <si>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</si>
  <si>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</si>
  <si>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</si>
  <si>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</si>
  <si>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</si>
  <si>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</si>
  <si>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</si>
  <si>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</si>
  <si>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</si>
  <si>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</si>
  <si>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</si>
  <si>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</si>
  <si>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</si>
  <si>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</si>
  <si>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</si>
  <si>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</si>
  <si>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</si>
  <si>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</si>
  <si>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</si>
  <si>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</si>
  <si>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</si>
  <si>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</si>
  <si>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</si>
  <si>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</si>
  <si>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</si>
  <si>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</si>
  <si>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</si>
  <si>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</si>
  <si>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</si>
  <si>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листопада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</si>
</sst>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7" formatCode="_-* #,##0.00000_-;\-* #,##0.0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10" fontId="0" fillId="2" borderId="0" xfId="0" applyNumberFormat="1" applyFill="1"/>
    <xf numFmtId="10" fontId="0" fillId="2" borderId="0" xfId="1" applyNumberFormat="1" applyFont="1" applyFill="1"/>
    <xf numFmtId="165" fontId="0" fillId="2" borderId="0" xfId="1" applyNumberFormat="1" applyFont="1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0" fillId="2" borderId="0" xfId="1" applyNumberFormat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7"/>
  <sheetViews>
    <sheetView tabSelected="1" zoomScale="55" zoomScaleNormal="55" workbookViewId="0">
      <selection sqref="A1:CB1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5" max="85" width="34.140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2"/>
      <c r="AY2" s="22"/>
      <c r="AZ2" s="2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23" t="s">
        <v>2</v>
      </c>
      <c r="B6" s="26" t="s">
        <v>3</v>
      </c>
      <c r="C6" s="29" t="s">
        <v>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  <c r="Y6" s="32" t="s">
        <v>5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 t="s">
        <v>6</v>
      </c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9" t="s">
        <v>7</v>
      </c>
      <c r="CD6" s="40"/>
      <c r="CE6" s="39" t="s">
        <v>48</v>
      </c>
      <c r="CF6" s="40"/>
      <c r="CG6" s="1"/>
    </row>
    <row r="7" spans="1:91" ht="91.5" customHeight="1" x14ac:dyDescent="0.25">
      <c r="A7" s="24"/>
      <c r="B7" s="27"/>
      <c r="C7" s="38" t="s">
        <v>8</v>
      </c>
      <c r="D7" s="38"/>
      <c r="E7" s="33" t="s">
        <v>9</v>
      </c>
      <c r="F7" s="34"/>
      <c r="G7" s="33" t="s">
        <v>10</v>
      </c>
      <c r="H7" s="34"/>
      <c r="I7" s="33" t="s">
        <v>11</v>
      </c>
      <c r="J7" s="34"/>
      <c r="K7" s="35" t="s">
        <v>12</v>
      </c>
      <c r="L7" s="36"/>
      <c r="M7" s="35" t="s">
        <v>13</v>
      </c>
      <c r="N7" s="36"/>
      <c r="O7" s="35" t="s">
        <v>14</v>
      </c>
      <c r="P7" s="36"/>
      <c r="Q7" s="35" t="s">
        <v>15</v>
      </c>
      <c r="R7" s="36"/>
      <c r="S7" s="35" t="s">
        <v>16</v>
      </c>
      <c r="T7" s="36"/>
      <c r="U7" s="33" t="s">
        <v>17</v>
      </c>
      <c r="V7" s="34"/>
      <c r="W7" s="35" t="s">
        <v>18</v>
      </c>
      <c r="X7" s="36"/>
      <c r="Y7" s="35" t="s">
        <v>19</v>
      </c>
      <c r="Z7" s="36"/>
      <c r="AA7" s="35" t="s">
        <v>20</v>
      </c>
      <c r="AB7" s="36"/>
      <c r="AC7" s="35" t="s">
        <v>21</v>
      </c>
      <c r="AD7" s="36"/>
      <c r="AE7" s="33" t="s">
        <v>22</v>
      </c>
      <c r="AF7" s="34"/>
      <c r="AG7" s="35" t="s">
        <v>23</v>
      </c>
      <c r="AH7" s="36"/>
      <c r="AI7" s="35" t="s">
        <v>24</v>
      </c>
      <c r="AJ7" s="36"/>
      <c r="AK7" s="33" t="s">
        <v>25</v>
      </c>
      <c r="AL7" s="34"/>
      <c r="AM7" s="35" t="s">
        <v>26</v>
      </c>
      <c r="AN7" s="36"/>
      <c r="AO7" s="33" t="s">
        <v>27</v>
      </c>
      <c r="AP7" s="34"/>
      <c r="AQ7" s="33" t="s">
        <v>28</v>
      </c>
      <c r="AR7" s="34"/>
      <c r="AS7" s="33" t="s">
        <v>29</v>
      </c>
      <c r="AT7" s="34"/>
      <c r="AU7" s="35" t="s">
        <v>30</v>
      </c>
      <c r="AV7" s="36"/>
      <c r="AW7" s="33" t="s">
        <v>31</v>
      </c>
      <c r="AX7" s="34"/>
      <c r="AY7" s="35" t="s">
        <v>32</v>
      </c>
      <c r="AZ7" s="36"/>
      <c r="BA7" s="33" t="s">
        <v>33</v>
      </c>
      <c r="BB7" s="34"/>
      <c r="BC7" s="35" t="s">
        <v>34</v>
      </c>
      <c r="BD7" s="36"/>
      <c r="BE7" s="33" t="s">
        <v>35</v>
      </c>
      <c r="BF7" s="34"/>
      <c r="BG7" s="35" t="s">
        <v>36</v>
      </c>
      <c r="BH7" s="36"/>
      <c r="BI7" s="37" t="s">
        <v>37</v>
      </c>
      <c r="BJ7" s="37"/>
      <c r="BK7" s="38" t="s">
        <v>38</v>
      </c>
      <c r="BL7" s="38"/>
      <c r="BM7" s="38" t="s">
        <v>39</v>
      </c>
      <c r="BN7" s="38"/>
      <c r="BO7" s="37" t="s">
        <v>40</v>
      </c>
      <c r="BP7" s="37"/>
      <c r="BQ7" s="38" t="s">
        <v>21</v>
      </c>
      <c r="BR7" s="38"/>
      <c r="BS7" s="38" t="s">
        <v>41</v>
      </c>
      <c r="BT7" s="38"/>
      <c r="BU7" s="38" t="s">
        <v>42</v>
      </c>
      <c r="BV7" s="38"/>
      <c r="BW7" s="38" t="s">
        <v>43</v>
      </c>
      <c r="BX7" s="38"/>
      <c r="BY7" s="37" t="s">
        <v>44</v>
      </c>
      <c r="BZ7" s="37"/>
      <c r="CA7" s="38" t="s">
        <v>45</v>
      </c>
      <c r="CB7" s="38"/>
      <c r="CC7" s="41"/>
      <c r="CD7" s="42"/>
      <c r="CE7" s="41"/>
      <c r="CF7" s="42"/>
      <c r="CG7" s="1"/>
    </row>
    <row r="8" spans="1:91" ht="81.75" customHeight="1" x14ac:dyDescent="0.25">
      <c r="A8" s="25"/>
      <c r="B8" s="2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45202</v>
      </c>
      <c r="C10" s="12">
        <v>1459401.21</v>
      </c>
      <c r="D10" s="12">
        <v>644010.98</v>
      </c>
      <c r="E10" s="12">
        <v>6724597.7400000002</v>
      </c>
      <c r="F10" s="12"/>
      <c r="G10" s="12">
        <v>7517466.6699999999</v>
      </c>
      <c r="H10" s="12">
        <v>1582396.46</v>
      </c>
      <c r="I10" s="12">
        <v>0</v>
      </c>
      <c r="J10" s="12"/>
      <c r="K10" s="12">
        <v>5197000</v>
      </c>
      <c r="L10" s="12"/>
      <c r="M10" s="12">
        <v>0</v>
      </c>
      <c r="N10" s="12"/>
      <c r="O10" s="12">
        <v>8519388</v>
      </c>
      <c r="P10" s="12">
        <v>8519388</v>
      </c>
      <c r="Q10" s="12">
        <v>0</v>
      </c>
      <c r="R10" s="12">
        <v>0</v>
      </c>
      <c r="S10" s="12">
        <v>3963153.32</v>
      </c>
      <c r="T10" s="12">
        <v>3963153.32</v>
      </c>
      <c r="U10" s="12">
        <v>6466693.8499999996</v>
      </c>
      <c r="V10" s="12"/>
      <c r="W10" s="12">
        <v>26914313.09</v>
      </c>
      <c r="X10" s="12">
        <v>14708948.76</v>
      </c>
      <c r="Y10" s="12">
        <v>1927140.46</v>
      </c>
      <c r="Z10" s="12">
        <v>1004595.63</v>
      </c>
      <c r="AA10" s="12">
        <v>8603525.5899999999</v>
      </c>
      <c r="AB10" s="12">
        <v>3619901.08</v>
      </c>
      <c r="AC10" s="12">
        <v>275778.31</v>
      </c>
      <c r="AD10" s="12">
        <v>271451.96000000002</v>
      </c>
      <c r="AE10" s="12">
        <v>0</v>
      </c>
      <c r="AF10" s="12">
        <v>0</v>
      </c>
      <c r="AG10" s="12">
        <v>2232952.1800000002</v>
      </c>
      <c r="AH10" s="12">
        <v>225377.06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4390.03</v>
      </c>
      <c r="AT10" s="12">
        <v>2861.25</v>
      </c>
      <c r="AU10" s="12">
        <v>70530.39</v>
      </c>
      <c r="AV10" s="12">
        <v>61498.400000000001</v>
      </c>
      <c r="AW10" s="12">
        <v>571000.71</v>
      </c>
      <c r="AX10" s="12">
        <v>371870.65</v>
      </c>
      <c r="AY10" s="14">
        <v>145555.70000000001</v>
      </c>
      <c r="AZ10" s="14">
        <v>60375.32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13830873.380000001</v>
      </c>
      <c r="BH10" s="12">
        <v>5617931.3499999996</v>
      </c>
      <c r="BI10" s="14">
        <v>22834.37</v>
      </c>
      <c r="BJ10" s="14">
        <v>13.83</v>
      </c>
      <c r="BK10" s="14">
        <v>194527.8</v>
      </c>
      <c r="BL10" s="14">
        <v>26486.74</v>
      </c>
      <c r="BM10" s="14">
        <v>0</v>
      </c>
      <c r="BN10" s="14">
        <v>0</v>
      </c>
      <c r="BO10" s="14">
        <v>0</v>
      </c>
      <c r="BP10" s="14">
        <v>0</v>
      </c>
      <c r="BQ10" s="14">
        <v>823098.91</v>
      </c>
      <c r="BR10" s="14">
        <v>816436.16</v>
      </c>
      <c r="BS10" s="14">
        <v>219234.41</v>
      </c>
      <c r="BT10" s="14">
        <v>30755.75</v>
      </c>
      <c r="BU10" s="14">
        <v>0</v>
      </c>
      <c r="BV10" s="14">
        <v>0</v>
      </c>
      <c r="BW10" s="14">
        <v>562000.91</v>
      </c>
      <c r="BX10" s="14">
        <v>525094.99</v>
      </c>
      <c r="BY10" s="14">
        <v>486445.05</v>
      </c>
      <c r="BZ10" s="14">
        <v>112416.8</v>
      </c>
      <c r="CA10" s="12">
        <v>2308141.46</v>
      </c>
      <c r="CB10" s="12">
        <v>1511204.26</v>
      </c>
      <c r="CC10" s="13">
        <v>11522731.91</v>
      </c>
      <c r="CD10" s="13">
        <v>4106727.09</v>
      </c>
      <c r="CE10" s="16">
        <f>W10/CC10</f>
        <v>2.3357579869269038</v>
      </c>
      <c r="CF10" s="16">
        <f>X10/CD10</f>
        <v>3.5816718368787441</v>
      </c>
      <c r="CG10" s="16"/>
      <c r="CH10" s="17"/>
      <c r="CI10" s="43"/>
      <c r="CJ10" s="43"/>
      <c r="CK10" s="19"/>
      <c r="CL10" s="18"/>
      <c r="CM10" s="18"/>
    </row>
    <row r="11" spans="1:91" x14ac:dyDescent="0.25">
      <c r="A11" s="12">
        <v>2</v>
      </c>
      <c r="B11" s="11">
        <v>45203</v>
      </c>
      <c r="C11" s="12">
        <v>1340487.28</v>
      </c>
      <c r="D11" s="12">
        <v>587299.66</v>
      </c>
      <c r="E11" s="12">
        <v>6642996.8899999997</v>
      </c>
      <c r="F11" s="12"/>
      <c r="G11" s="12">
        <v>7535382.1900000004</v>
      </c>
      <c r="H11" s="12">
        <v>1582396.46</v>
      </c>
      <c r="I11" s="12">
        <v>0</v>
      </c>
      <c r="J11" s="12"/>
      <c r="K11" s="12">
        <v>5197000</v>
      </c>
      <c r="L11" s="12"/>
      <c r="M11" s="12">
        <v>0</v>
      </c>
      <c r="N11" s="12"/>
      <c r="O11" s="12">
        <v>8508233</v>
      </c>
      <c r="P11" s="12">
        <v>8508233</v>
      </c>
      <c r="Q11" s="12">
        <v>0</v>
      </c>
      <c r="R11" s="12">
        <v>0</v>
      </c>
      <c r="S11" s="12">
        <v>3980787.13</v>
      </c>
      <c r="T11" s="12">
        <v>3980787.13</v>
      </c>
      <c r="U11" s="12">
        <v>6466693.8499999996</v>
      </c>
      <c r="V11" s="12"/>
      <c r="W11" s="12">
        <v>26738192.640000001</v>
      </c>
      <c r="X11" s="12">
        <v>14658716.25</v>
      </c>
      <c r="Y11" s="12">
        <v>1907912.78</v>
      </c>
      <c r="Z11" s="12">
        <v>1003521.8</v>
      </c>
      <c r="AA11" s="12">
        <v>8549272.3900000006</v>
      </c>
      <c r="AB11" s="12">
        <v>3598892.07</v>
      </c>
      <c r="AC11" s="12">
        <v>331889.59000000003</v>
      </c>
      <c r="AD11" s="12">
        <v>327550.64</v>
      </c>
      <c r="AE11" s="12">
        <v>0</v>
      </c>
      <c r="AF11" s="12">
        <v>0</v>
      </c>
      <c r="AG11" s="12">
        <v>2229310.5499999998</v>
      </c>
      <c r="AH11" s="12">
        <v>201814.52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8600</v>
      </c>
      <c r="AR11" s="12">
        <v>0</v>
      </c>
      <c r="AS11" s="12">
        <v>4377.8500000000004</v>
      </c>
      <c r="AT11" s="12">
        <v>2849.07</v>
      </c>
      <c r="AU11" s="12">
        <v>70183.05</v>
      </c>
      <c r="AV11" s="12">
        <v>61507.38</v>
      </c>
      <c r="AW11" s="12">
        <v>470667.81</v>
      </c>
      <c r="AX11" s="12">
        <v>272415.24</v>
      </c>
      <c r="AY11" s="14">
        <v>155711.57999999999</v>
      </c>
      <c r="AZ11" s="14">
        <v>61481.31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13727925.6</v>
      </c>
      <c r="BH11" s="12">
        <v>5530032.0099999998</v>
      </c>
      <c r="BI11" s="14">
        <v>22405.83</v>
      </c>
      <c r="BJ11" s="14">
        <v>12.4</v>
      </c>
      <c r="BK11" s="14">
        <v>193169.42</v>
      </c>
      <c r="BL11" s="14">
        <v>26097.07</v>
      </c>
      <c r="BM11" s="14">
        <v>0</v>
      </c>
      <c r="BN11" s="14">
        <v>0</v>
      </c>
      <c r="BO11" s="14">
        <v>0</v>
      </c>
      <c r="BP11" s="14">
        <v>0</v>
      </c>
      <c r="BQ11" s="14">
        <v>843365.81</v>
      </c>
      <c r="BR11" s="14">
        <v>834721.53</v>
      </c>
      <c r="BS11" s="14">
        <v>219234.41</v>
      </c>
      <c r="BT11" s="14">
        <v>30755.75</v>
      </c>
      <c r="BU11" s="14">
        <v>0</v>
      </c>
      <c r="BV11" s="14">
        <v>0</v>
      </c>
      <c r="BW11" s="14">
        <v>455196.18</v>
      </c>
      <c r="BX11" s="14">
        <v>454264.19</v>
      </c>
      <c r="BY11" s="14">
        <v>420260.15</v>
      </c>
      <c r="BZ11" s="14">
        <v>100927.52</v>
      </c>
      <c r="CA11" s="12">
        <v>2153631.81</v>
      </c>
      <c r="CB11" s="12">
        <v>1446778.47</v>
      </c>
      <c r="CC11" s="13">
        <v>11574293.789999999</v>
      </c>
      <c r="CD11" s="13">
        <v>4083253.54</v>
      </c>
      <c r="CE11" s="16">
        <f t="shared" ref="CE11:CE31" si="0">W11/CC11</f>
        <v>2.3101359897310854</v>
      </c>
      <c r="CF11" s="16">
        <f t="shared" ref="CF11:CF31" si="1">X11/CD11</f>
        <v>3.5899598460888127</v>
      </c>
      <c r="CG11" s="16"/>
      <c r="CH11" s="17"/>
      <c r="CI11" s="43"/>
      <c r="CJ11" s="43"/>
      <c r="CK11" s="19"/>
      <c r="CL11" s="18"/>
      <c r="CM11" s="18"/>
    </row>
    <row r="12" spans="1:91" x14ac:dyDescent="0.25">
      <c r="A12" s="12">
        <v>3</v>
      </c>
      <c r="B12" s="11">
        <v>45204</v>
      </c>
      <c r="C12" s="12">
        <v>1325214.3</v>
      </c>
      <c r="D12" s="12">
        <v>548875.82999999996</v>
      </c>
      <c r="E12" s="12">
        <v>6491167.6299999999</v>
      </c>
      <c r="F12" s="12"/>
      <c r="G12" s="12">
        <v>7466003.1100000003</v>
      </c>
      <c r="H12" s="12">
        <v>1583326.81</v>
      </c>
      <c r="I12" s="12">
        <v>0</v>
      </c>
      <c r="J12" s="12"/>
      <c r="K12" s="12">
        <v>5197000</v>
      </c>
      <c r="L12" s="12"/>
      <c r="M12" s="12">
        <v>0</v>
      </c>
      <c r="N12" s="12"/>
      <c r="O12" s="12">
        <v>8502533</v>
      </c>
      <c r="P12" s="12">
        <v>8502533</v>
      </c>
      <c r="Q12" s="12">
        <v>0</v>
      </c>
      <c r="R12" s="12">
        <v>0</v>
      </c>
      <c r="S12" s="12">
        <v>3367672.96</v>
      </c>
      <c r="T12" s="12">
        <v>3367672.96</v>
      </c>
      <c r="U12" s="12">
        <v>6466693.8499999996</v>
      </c>
      <c r="V12" s="12"/>
      <c r="W12" s="12">
        <v>25882897.149999999</v>
      </c>
      <c r="X12" s="12">
        <v>14002408.6</v>
      </c>
      <c r="Y12" s="12">
        <v>1876022.09</v>
      </c>
      <c r="Z12" s="12">
        <v>995369.22</v>
      </c>
      <c r="AA12" s="12">
        <v>8456065.2799999993</v>
      </c>
      <c r="AB12" s="12">
        <v>3614377.44</v>
      </c>
      <c r="AC12" s="12">
        <v>409452.64</v>
      </c>
      <c r="AD12" s="12">
        <v>404925.62</v>
      </c>
      <c r="AE12" s="12">
        <v>0</v>
      </c>
      <c r="AF12" s="12">
        <v>0</v>
      </c>
      <c r="AG12" s="12">
        <v>1917079.31</v>
      </c>
      <c r="AH12" s="12">
        <v>201670.99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8600</v>
      </c>
      <c r="AR12" s="12">
        <v>0</v>
      </c>
      <c r="AS12" s="12">
        <v>3621.4</v>
      </c>
      <c r="AT12" s="12">
        <v>2092.62</v>
      </c>
      <c r="AU12" s="12">
        <v>69341.7</v>
      </c>
      <c r="AV12" s="12">
        <v>61488.34</v>
      </c>
      <c r="AW12" s="12">
        <v>540838.04</v>
      </c>
      <c r="AX12" s="12">
        <v>342101.09</v>
      </c>
      <c r="AY12" s="14">
        <v>122115.17</v>
      </c>
      <c r="AZ12" s="14">
        <v>43548.22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13403135.630000001</v>
      </c>
      <c r="BH12" s="12">
        <v>5665573.54</v>
      </c>
      <c r="BI12" s="14">
        <v>22265.09</v>
      </c>
      <c r="BJ12" s="14">
        <v>12.64</v>
      </c>
      <c r="BK12" s="14">
        <v>186394.42</v>
      </c>
      <c r="BL12" s="14">
        <v>20743.47</v>
      </c>
      <c r="BM12" s="14">
        <v>0</v>
      </c>
      <c r="BN12" s="14">
        <v>0</v>
      </c>
      <c r="BO12" s="14">
        <v>0</v>
      </c>
      <c r="BP12" s="14">
        <v>0</v>
      </c>
      <c r="BQ12" s="14">
        <v>1608855.9</v>
      </c>
      <c r="BR12" s="14">
        <v>1601313.1</v>
      </c>
      <c r="BS12" s="14">
        <v>166478.85</v>
      </c>
      <c r="BT12" s="14">
        <v>30773.83</v>
      </c>
      <c r="BU12" s="14">
        <v>0</v>
      </c>
      <c r="BV12" s="14">
        <v>0</v>
      </c>
      <c r="BW12" s="14">
        <v>521710.45</v>
      </c>
      <c r="BX12" s="14">
        <v>521672.27</v>
      </c>
      <c r="BY12" s="14">
        <v>301323.7</v>
      </c>
      <c r="BZ12" s="14">
        <v>90494.07</v>
      </c>
      <c r="CA12" s="12">
        <v>2807028.41</v>
      </c>
      <c r="CB12" s="12">
        <v>2265009.37</v>
      </c>
      <c r="CC12" s="13">
        <v>10596107.220000001</v>
      </c>
      <c r="CD12" s="13">
        <v>3400564.17</v>
      </c>
      <c r="CE12" s="16">
        <f t="shared" si="0"/>
        <v>2.4426798080285939</v>
      </c>
      <c r="CF12" s="16">
        <f t="shared" si="1"/>
        <v>4.1176722155488683</v>
      </c>
      <c r="CG12" s="16"/>
      <c r="CH12" s="17"/>
      <c r="CI12" s="43"/>
      <c r="CJ12" s="43"/>
      <c r="CK12" s="19"/>
      <c r="CL12" s="18"/>
      <c r="CM12" s="18"/>
    </row>
    <row r="13" spans="1:91" x14ac:dyDescent="0.25">
      <c r="A13" s="12">
        <v>4</v>
      </c>
      <c r="B13" s="11">
        <v>45205</v>
      </c>
      <c r="C13" s="12">
        <v>1238582.44</v>
      </c>
      <c r="D13" s="12">
        <v>511829.35</v>
      </c>
      <c r="E13" s="12">
        <v>2513573.1800000002</v>
      </c>
      <c r="F13" s="12"/>
      <c r="G13" s="12">
        <v>5885652.4400000004</v>
      </c>
      <c r="H13" s="12">
        <v>0</v>
      </c>
      <c r="I13" s="12">
        <v>0</v>
      </c>
      <c r="J13" s="12"/>
      <c r="K13" s="12">
        <v>8847000</v>
      </c>
      <c r="L13" s="12"/>
      <c r="M13" s="12">
        <v>0</v>
      </c>
      <c r="N13" s="12"/>
      <c r="O13" s="12">
        <v>8509854</v>
      </c>
      <c r="P13" s="12">
        <v>8509854</v>
      </c>
      <c r="Q13" s="12">
        <v>0</v>
      </c>
      <c r="R13" s="12">
        <v>0</v>
      </c>
      <c r="S13" s="12">
        <v>5072774.29</v>
      </c>
      <c r="T13" s="12">
        <v>5072774.29</v>
      </c>
      <c r="U13" s="12">
        <v>6466693.8499999996</v>
      </c>
      <c r="V13" s="12"/>
      <c r="W13" s="12">
        <v>25600742.510000002</v>
      </c>
      <c r="X13" s="12">
        <v>14094457.640000001</v>
      </c>
      <c r="Y13" s="12">
        <v>1887567.83</v>
      </c>
      <c r="Z13" s="12">
        <v>999393.78</v>
      </c>
      <c r="AA13" s="12">
        <v>8300302.0499999998</v>
      </c>
      <c r="AB13" s="12">
        <v>3598018.11</v>
      </c>
      <c r="AC13" s="12">
        <v>416114.78</v>
      </c>
      <c r="AD13" s="12">
        <v>411583.74</v>
      </c>
      <c r="AE13" s="12">
        <v>0</v>
      </c>
      <c r="AF13" s="12">
        <v>0</v>
      </c>
      <c r="AG13" s="12">
        <v>1927397.05</v>
      </c>
      <c r="AH13" s="12">
        <v>230579.38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8600</v>
      </c>
      <c r="AR13" s="12">
        <v>0</v>
      </c>
      <c r="AS13" s="12">
        <v>3626.99</v>
      </c>
      <c r="AT13" s="12">
        <v>2098.21</v>
      </c>
      <c r="AU13" s="12">
        <v>87745.52</v>
      </c>
      <c r="AV13" s="12">
        <v>79741.539999999994</v>
      </c>
      <c r="AW13" s="12">
        <v>468625.15</v>
      </c>
      <c r="AX13" s="12">
        <v>270202.46000000002</v>
      </c>
      <c r="AY13" s="14">
        <v>113313.75</v>
      </c>
      <c r="AZ13" s="14">
        <v>39202.910000000003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13213293.119999999</v>
      </c>
      <c r="BH13" s="12">
        <v>5630820.1200000001</v>
      </c>
      <c r="BI13" s="14">
        <v>21621.97</v>
      </c>
      <c r="BJ13" s="14">
        <v>12.64</v>
      </c>
      <c r="BK13" s="14">
        <v>179206.43</v>
      </c>
      <c r="BL13" s="14">
        <v>20170.88</v>
      </c>
      <c r="BM13" s="14">
        <v>0</v>
      </c>
      <c r="BN13" s="14">
        <v>0</v>
      </c>
      <c r="BO13" s="14">
        <v>0</v>
      </c>
      <c r="BP13" s="14">
        <v>0</v>
      </c>
      <c r="BQ13" s="14">
        <v>1629970.83</v>
      </c>
      <c r="BR13" s="14">
        <v>1621707.48</v>
      </c>
      <c r="BS13" s="14">
        <v>136338.79999999999</v>
      </c>
      <c r="BT13" s="14">
        <v>633.79</v>
      </c>
      <c r="BU13" s="14">
        <v>0</v>
      </c>
      <c r="BV13" s="14">
        <v>0</v>
      </c>
      <c r="BW13" s="14">
        <v>450802.93</v>
      </c>
      <c r="BX13" s="14">
        <v>450663.24</v>
      </c>
      <c r="BY13" s="14">
        <v>322132.39</v>
      </c>
      <c r="BZ13" s="14">
        <v>85518.720000000001</v>
      </c>
      <c r="CA13" s="12">
        <v>2740073.36</v>
      </c>
      <c r="CB13" s="12">
        <v>2178706.75</v>
      </c>
      <c r="CC13" s="13">
        <v>10473219.76</v>
      </c>
      <c r="CD13" s="13">
        <v>3452113.37</v>
      </c>
      <c r="CE13" s="16">
        <f t="shared" si="0"/>
        <v>2.4444003942107679</v>
      </c>
      <c r="CF13" s="16">
        <f t="shared" si="1"/>
        <v>4.0828490056223155</v>
      </c>
      <c r="CG13" s="16"/>
      <c r="CH13" s="17"/>
      <c r="CI13" s="43"/>
      <c r="CJ13" s="43"/>
      <c r="CK13" s="19"/>
      <c r="CL13" s="18"/>
      <c r="CM13" s="18"/>
    </row>
    <row r="14" spans="1:91" x14ac:dyDescent="0.25">
      <c r="A14" s="12">
        <v>5</v>
      </c>
      <c r="B14" s="11">
        <v>45206</v>
      </c>
      <c r="C14" s="12">
        <v>1288522.3899999999</v>
      </c>
      <c r="D14" s="12">
        <v>480609.95</v>
      </c>
      <c r="E14" s="12">
        <v>1621960.91</v>
      </c>
      <c r="F14" s="12"/>
      <c r="G14" s="12">
        <v>5888609.9299999997</v>
      </c>
      <c r="H14" s="12">
        <v>0</v>
      </c>
      <c r="I14" s="12">
        <v>0</v>
      </c>
      <c r="J14" s="12"/>
      <c r="K14" s="12">
        <v>9497000</v>
      </c>
      <c r="L14" s="12"/>
      <c r="M14" s="12">
        <v>0</v>
      </c>
      <c r="N14" s="12"/>
      <c r="O14" s="12">
        <v>9212648.8000000007</v>
      </c>
      <c r="P14" s="12">
        <v>9212648.8000000007</v>
      </c>
      <c r="Q14" s="12">
        <v>0</v>
      </c>
      <c r="R14" s="12">
        <v>0</v>
      </c>
      <c r="S14" s="12">
        <v>4056885.52</v>
      </c>
      <c r="T14" s="12">
        <v>4056885.52</v>
      </c>
      <c r="U14" s="12">
        <v>6466693.8499999996</v>
      </c>
      <c r="V14" s="12"/>
      <c r="W14" s="12">
        <v>25098933.710000001</v>
      </c>
      <c r="X14" s="12">
        <v>13750144.279999999</v>
      </c>
      <c r="Y14" s="12">
        <v>1907527.06</v>
      </c>
      <c r="Z14" s="12">
        <v>999239.99</v>
      </c>
      <c r="AA14" s="12">
        <v>8236704.7800000003</v>
      </c>
      <c r="AB14" s="12">
        <v>3670157.03</v>
      </c>
      <c r="AC14" s="12">
        <v>355533.07</v>
      </c>
      <c r="AD14" s="12">
        <v>350823.04</v>
      </c>
      <c r="AE14" s="12">
        <v>8.8800000000000008</v>
      </c>
      <c r="AF14" s="12">
        <v>0</v>
      </c>
      <c r="AG14" s="12">
        <v>1903271.09</v>
      </c>
      <c r="AH14" s="12">
        <v>218788.79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8600</v>
      </c>
      <c r="AR14" s="12">
        <v>0</v>
      </c>
      <c r="AS14" s="12">
        <v>3633.1</v>
      </c>
      <c r="AT14" s="12">
        <v>2104.3200000000002</v>
      </c>
      <c r="AU14" s="12">
        <v>90145.46</v>
      </c>
      <c r="AV14" s="12">
        <v>78452.31</v>
      </c>
      <c r="AW14" s="12">
        <v>390147.56</v>
      </c>
      <c r="AX14" s="12">
        <v>191925.28</v>
      </c>
      <c r="AY14" s="14">
        <v>98727.07</v>
      </c>
      <c r="AZ14" s="14">
        <v>24161.439999999999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12994298.050000001</v>
      </c>
      <c r="BH14" s="12">
        <v>5535652.1900000004</v>
      </c>
      <c r="BI14" s="14">
        <v>20833.38</v>
      </c>
      <c r="BJ14" s="14">
        <v>12.65</v>
      </c>
      <c r="BK14" s="14">
        <v>173806.55</v>
      </c>
      <c r="BL14" s="14">
        <v>20013.259999999998</v>
      </c>
      <c r="BM14" s="14">
        <v>0</v>
      </c>
      <c r="BN14" s="14">
        <v>0</v>
      </c>
      <c r="BO14" s="14">
        <v>0</v>
      </c>
      <c r="BP14" s="14">
        <v>0</v>
      </c>
      <c r="BQ14" s="14">
        <v>2283922.2999999998</v>
      </c>
      <c r="BR14" s="14">
        <v>2136396.9700000002</v>
      </c>
      <c r="BS14" s="14">
        <v>42858.31</v>
      </c>
      <c r="BT14" s="14">
        <v>634.12</v>
      </c>
      <c r="BU14" s="14">
        <v>0</v>
      </c>
      <c r="BV14" s="14">
        <v>0</v>
      </c>
      <c r="BW14" s="14">
        <v>373251.31</v>
      </c>
      <c r="BX14" s="14">
        <v>336461.02</v>
      </c>
      <c r="BY14" s="14">
        <v>283430.53999999998</v>
      </c>
      <c r="BZ14" s="14">
        <v>85333.29</v>
      </c>
      <c r="CA14" s="12">
        <v>3178102.39</v>
      </c>
      <c r="CB14" s="12">
        <v>2578851.31</v>
      </c>
      <c r="CC14" s="13">
        <v>9816195.6699999999</v>
      </c>
      <c r="CD14" s="13">
        <v>2956800.88</v>
      </c>
      <c r="CE14" s="16">
        <f t="shared" si="0"/>
        <v>2.5568901185116659</v>
      </c>
      <c r="CF14" s="16">
        <f t="shared" si="1"/>
        <v>4.6503450310120309</v>
      </c>
      <c r="CG14" s="16"/>
      <c r="CH14" s="17"/>
      <c r="CI14" s="43"/>
      <c r="CJ14" s="43"/>
      <c r="CK14" s="19"/>
      <c r="CL14" s="18"/>
      <c r="CM14" s="18"/>
    </row>
    <row r="15" spans="1:91" x14ac:dyDescent="0.25">
      <c r="A15" s="12">
        <v>6</v>
      </c>
      <c r="B15" s="11">
        <v>45209</v>
      </c>
      <c r="C15" s="12">
        <v>1238497.6200000001</v>
      </c>
      <c r="D15" s="12">
        <v>471106.43</v>
      </c>
      <c r="E15" s="12">
        <v>2266953.9</v>
      </c>
      <c r="F15" s="12"/>
      <c r="G15" s="12">
        <v>5897498.25</v>
      </c>
      <c r="H15" s="12">
        <v>0</v>
      </c>
      <c r="I15" s="12">
        <v>0</v>
      </c>
      <c r="J15" s="12"/>
      <c r="K15" s="12">
        <v>9507000</v>
      </c>
      <c r="L15" s="12"/>
      <c r="M15" s="12">
        <v>0</v>
      </c>
      <c r="N15" s="12"/>
      <c r="O15" s="12">
        <v>9213310.4000000004</v>
      </c>
      <c r="P15" s="12">
        <v>9213310.4000000004</v>
      </c>
      <c r="Q15" s="12">
        <v>0</v>
      </c>
      <c r="R15" s="12">
        <v>0</v>
      </c>
      <c r="S15" s="12">
        <v>4422557.9400000004</v>
      </c>
      <c r="T15" s="12">
        <v>4422557.9400000004</v>
      </c>
      <c r="U15" s="12">
        <v>6466693.8499999996</v>
      </c>
      <c r="V15" s="12"/>
      <c r="W15" s="12">
        <v>26079124.260000002</v>
      </c>
      <c r="X15" s="12">
        <v>14106974.76</v>
      </c>
      <c r="Y15" s="12">
        <v>1940095.32</v>
      </c>
      <c r="Z15" s="12">
        <v>1002364.15</v>
      </c>
      <c r="AA15" s="12">
        <v>8413463.4000000004</v>
      </c>
      <c r="AB15" s="12">
        <v>3677474.04</v>
      </c>
      <c r="AC15" s="12">
        <v>624089.87</v>
      </c>
      <c r="AD15" s="12">
        <v>619387.63</v>
      </c>
      <c r="AE15" s="12">
        <v>0</v>
      </c>
      <c r="AF15" s="12">
        <v>0</v>
      </c>
      <c r="AG15" s="12">
        <v>1934274.37</v>
      </c>
      <c r="AH15" s="12">
        <v>181511.73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9604.83</v>
      </c>
      <c r="AR15" s="12">
        <v>0</v>
      </c>
      <c r="AS15" s="12">
        <v>3639.25</v>
      </c>
      <c r="AT15" s="12">
        <v>2110.4699999999998</v>
      </c>
      <c r="AU15" s="12">
        <v>82890.05</v>
      </c>
      <c r="AV15" s="12">
        <v>74071.09</v>
      </c>
      <c r="AW15" s="12">
        <v>535602.4</v>
      </c>
      <c r="AX15" s="12">
        <v>242171.97</v>
      </c>
      <c r="AY15" s="14">
        <v>259223.8</v>
      </c>
      <c r="AZ15" s="14">
        <v>182848.36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13802883.310000001</v>
      </c>
      <c r="BH15" s="12">
        <v>5981939.4299999997</v>
      </c>
      <c r="BI15" s="14">
        <v>20578.34</v>
      </c>
      <c r="BJ15" s="14">
        <v>26.3</v>
      </c>
      <c r="BK15" s="14">
        <v>161479.59</v>
      </c>
      <c r="BL15" s="14">
        <v>20586.919999999998</v>
      </c>
      <c r="BM15" s="14">
        <v>0</v>
      </c>
      <c r="BN15" s="14">
        <v>0</v>
      </c>
      <c r="BO15" s="14">
        <v>0</v>
      </c>
      <c r="BP15" s="14">
        <v>0</v>
      </c>
      <c r="BQ15" s="14">
        <v>2135985.4500000002</v>
      </c>
      <c r="BR15" s="14">
        <v>2129614.1800000002</v>
      </c>
      <c r="BS15" s="14">
        <v>120987.64</v>
      </c>
      <c r="BT15" s="14">
        <v>633.45000000000005</v>
      </c>
      <c r="BU15" s="14">
        <v>0</v>
      </c>
      <c r="BV15" s="14">
        <v>0</v>
      </c>
      <c r="BW15" s="14">
        <v>519761.61</v>
      </c>
      <c r="BX15" s="14">
        <v>482523.85</v>
      </c>
      <c r="BY15" s="14">
        <v>459446.03</v>
      </c>
      <c r="BZ15" s="14">
        <v>111386.61</v>
      </c>
      <c r="CA15" s="12">
        <v>3418238.66</v>
      </c>
      <c r="CB15" s="12">
        <v>2744771.31</v>
      </c>
      <c r="CC15" s="13">
        <v>10384644.65</v>
      </c>
      <c r="CD15" s="13">
        <v>3237168.12</v>
      </c>
      <c r="CE15" s="16">
        <f t="shared" si="0"/>
        <v>2.5113159996283554</v>
      </c>
      <c r="CF15" s="16">
        <f t="shared" si="1"/>
        <v>4.3578134459077766</v>
      </c>
      <c r="CG15" s="16"/>
      <c r="CH15" s="17"/>
      <c r="CI15" s="43"/>
      <c r="CJ15" s="43"/>
      <c r="CK15" s="19"/>
      <c r="CL15" s="18"/>
      <c r="CM15" s="18"/>
    </row>
    <row r="16" spans="1:91" x14ac:dyDescent="0.25">
      <c r="A16" s="12">
        <v>7</v>
      </c>
      <c r="B16" s="11">
        <v>45210</v>
      </c>
      <c r="C16" s="12">
        <v>1122685.48</v>
      </c>
      <c r="D16" s="12">
        <v>445787.27</v>
      </c>
      <c r="E16" s="12">
        <v>937517.17</v>
      </c>
      <c r="F16" s="12"/>
      <c r="G16" s="12">
        <v>5893951.9500000002</v>
      </c>
      <c r="H16" s="12">
        <v>0</v>
      </c>
      <c r="I16" s="12">
        <v>0</v>
      </c>
      <c r="J16" s="12"/>
      <c r="K16" s="12">
        <v>10697000</v>
      </c>
      <c r="L16" s="12"/>
      <c r="M16" s="12">
        <v>0</v>
      </c>
      <c r="N16" s="12"/>
      <c r="O16" s="12">
        <v>9744600.0999999996</v>
      </c>
      <c r="P16" s="12">
        <v>9744600.0999999996</v>
      </c>
      <c r="Q16" s="12">
        <v>0</v>
      </c>
      <c r="R16" s="12">
        <v>0</v>
      </c>
      <c r="S16" s="12">
        <v>4404906.08</v>
      </c>
      <c r="T16" s="12">
        <v>4404906.08</v>
      </c>
      <c r="U16" s="12">
        <v>6456663.2999999998</v>
      </c>
      <c r="V16" s="12"/>
      <c r="W16" s="12">
        <v>26343997.48</v>
      </c>
      <c r="X16" s="12">
        <v>14595293.449999999</v>
      </c>
      <c r="Y16" s="12">
        <v>1968010.94</v>
      </c>
      <c r="Z16" s="12">
        <v>1001532.33</v>
      </c>
      <c r="AA16" s="12">
        <v>8350538.3600000003</v>
      </c>
      <c r="AB16" s="12">
        <v>3696106.37</v>
      </c>
      <c r="AC16" s="12">
        <v>391528.5</v>
      </c>
      <c r="AD16" s="12">
        <v>386838.5</v>
      </c>
      <c r="AE16" s="12">
        <v>0</v>
      </c>
      <c r="AF16" s="12">
        <v>0</v>
      </c>
      <c r="AG16" s="12">
        <v>1920617.46</v>
      </c>
      <c r="AH16" s="12">
        <v>169764.79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9164.83</v>
      </c>
      <c r="AR16" s="12">
        <v>0</v>
      </c>
      <c r="AS16" s="12">
        <v>3629.94</v>
      </c>
      <c r="AT16" s="12">
        <v>2101.16</v>
      </c>
      <c r="AU16" s="12">
        <v>82790.91</v>
      </c>
      <c r="AV16" s="12">
        <v>74034.210000000006</v>
      </c>
      <c r="AW16" s="12">
        <v>220719.95</v>
      </c>
      <c r="AX16" s="12">
        <v>220072.25</v>
      </c>
      <c r="AY16" s="14">
        <v>194782</v>
      </c>
      <c r="AZ16" s="14">
        <v>113615.64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13141782.880000001</v>
      </c>
      <c r="BH16" s="12">
        <v>5664065.2400000002</v>
      </c>
      <c r="BI16" s="14">
        <v>20537.240000000002</v>
      </c>
      <c r="BJ16" s="14">
        <v>26.28</v>
      </c>
      <c r="BK16" s="14">
        <v>165649.47</v>
      </c>
      <c r="BL16" s="14">
        <v>20450.68</v>
      </c>
      <c r="BM16" s="14">
        <v>0</v>
      </c>
      <c r="BN16" s="14">
        <v>0</v>
      </c>
      <c r="BO16" s="14">
        <v>0</v>
      </c>
      <c r="BP16" s="14">
        <v>0</v>
      </c>
      <c r="BQ16" s="14">
        <v>1603558.02</v>
      </c>
      <c r="BR16" s="14">
        <v>1594453.84</v>
      </c>
      <c r="BS16" s="14">
        <v>120987.12</v>
      </c>
      <c r="BT16" s="14">
        <v>632.92999999999995</v>
      </c>
      <c r="BU16" s="14">
        <v>0</v>
      </c>
      <c r="BV16" s="14">
        <v>0</v>
      </c>
      <c r="BW16" s="14">
        <v>220144.61</v>
      </c>
      <c r="BX16" s="14">
        <v>183223.62</v>
      </c>
      <c r="BY16" s="14">
        <v>383290.37</v>
      </c>
      <c r="BZ16" s="14">
        <v>99397.02</v>
      </c>
      <c r="CA16" s="12">
        <v>2514166.83</v>
      </c>
      <c r="CB16" s="12">
        <v>1898184.37</v>
      </c>
      <c r="CC16" s="13">
        <v>10627616.050000001</v>
      </c>
      <c r="CD16" s="13">
        <v>3765880.87</v>
      </c>
      <c r="CE16" s="16">
        <f t="shared" si="0"/>
        <v>2.4788247294650807</v>
      </c>
      <c r="CF16" s="16">
        <f t="shared" si="1"/>
        <v>3.8756652039287687</v>
      </c>
      <c r="CG16" s="16"/>
      <c r="CH16" s="17"/>
      <c r="CI16" s="43"/>
      <c r="CJ16" s="43"/>
      <c r="CK16" s="19"/>
      <c r="CL16" s="18"/>
      <c r="CM16" s="18"/>
    </row>
    <row r="17" spans="1:91" x14ac:dyDescent="0.25">
      <c r="A17" s="12">
        <v>8</v>
      </c>
      <c r="B17" s="11">
        <v>45211</v>
      </c>
      <c r="C17" s="12">
        <v>1066554.06</v>
      </c>
      <c r="D17" s="12">
        <v>417867.59</v>
      </c>
      <c r="E17" s="12">
        <v>1981872.32</v>
      </c>
      <c r="F17" s="12"/>
      <c r="G17" s="12">
        <v>6291068.6299999999</v>
      </c>
      <c r="H17" s="12">
        <v>0</v>
      </c>
      <c r="I17" s="12">
        <v>0</v>
      </c>
      <c r="J17" s="12"/>
      <c r="K17" s="12">
        <v>9347000</v>
      </c>
      <c r="L17" s="12"/>
      <c r="M17" s="12">
        <v>0</v>
      </c>
      <c r="N17" s="12"/>
      <c r="O17" s="12">
        <v>9743764.1999999993</v>
      </c>
      <c r="P17" s="12">
        <v>9743764.1999999993</v>
      </c>
      <c r="Q17" s="12">
        <v>0</v>
      </c>
      <c r="R17" s="12">
        <v>0</v>
      </c>
      <c r="S17" s="12">
        <v>3691928.27</v>
      </c>
      <c r="T17" s="12">
        <v>3691928.27</v>
      </c>
      <c r="U17" s="12">
        <v>6456663.2999999998</v>
      </c>
      <c r="V17" s="12"/>
      <c r="W17" s="12">
        <v>25665524.190000001</v>
      </c>
      <c r="X17" s="12">
        <v>13853560.060000001</v>
      </c>
      <c r="Y17" s="12">
        <v>1971876.73</v>
      </c>
      <c r="Z17" s="12">
        <v>1006509.18</v>
      </c>
      <c r="AA17" s="12">
        <v>8289859.4900000002</v>
      </c>
      <c r="AB17" s="12">
        <v>3656200.47</v>
      </c>
      <c r="AC17" s="12">
        <v>416569.32</v>
      </c>
      <c r="AD17" s="12">
        <v>411898.47</v>
      </c>
      <c r="AE17" s="12">
        <v>0</v>
      </c>
      <c r="AF17" s="12">
        <v>0</v>
      </c>
      <c r="AG17" s="12">
        <v>1933878.8</v>
      </c>
      <c r="AH17" s="12">
        <v>169588.26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8600</v>
      </c>
      <c r="AR17" s="12">
        <v>0</v>
      </c>
      <c r="AS17" s="12">
        <v>3636.61</v>
      </c>
      <c r="AT17" s="12">
        <v>2107.83</v>
      </c>
      <c r="AU17" s="12">
        <v>83305.37</v>
      </c>
      <c r="AV17" s="12">
        <v>73823.31</v>
      </c>
      <c r="AW17" s="12">
        <v>268352.49</v>
      </c>
      <c r="AX17" s="12">
        <v>267912.19</v>
      </c>
      <c r="AY17" s="14">
        <v>127381.63</v>
      </c>
      <c r="AZ17" s="14">
        <v>45940.03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13103460.439999999</v>
      </c>
      <c r="BH17" s="12">
        <v>5633979.75</v>
      </c>
      <c r="BI17" s="14">
        <v>20524.169999999998</v>
      </c>
      <c r="BJ17" s="14">
        <v>26.25</v>
      </c>
      <c r="BK17" s="14">
        <v>162982.96</v>
      </c>
      <c r="BL17" s="14">
        <v>20202.169999999998</v>
      </c>
      <c r="BM17" s="14">
        <v>0</v>
      </c>
      <c r="BN17" s="14">
        <v>0</v>
      </c>
      <c r="BO17" s="14">
        <v>0</v>
      </c>
      <c r="BP17" s="14">
        <v>0</v>
      </c>
      <c r="BQ17" s="14">
        <v>1623497.28</v>
      </c>
      <c r="BR17" s="14">
        <v>1615599.66</v>
      </c>
      <c r="BS17" s="14">
        <v>140936.39000000001</v>
      </c>
      <c r="BT17" s="14">
        <v>632.12</v>
      </c>
      <c r="BU17" s="14">
        <v>0</v>
      </c>
      <c r="BV17" s="14">
        <v>0</v>
      </c>
      <c r="BW17" s="14">
        <v>268340.53000000003</v>
      </c>
      <c r="BX17" s="14">
        <v>267906.21000000002</v>
      </c>
      <c r="BY17" s="14">
        <v>803416.99</v>
      </c>
      <c r="BZ17" s="14">
        <v>618028.22</v>
      </c>
      <c r="CA17" s="12">
        <v>3019698.32</v>
      </c>
      <c r="CB17" s="12">
        <v>2522394.62</v>
      </c>
      <c r="CC17" s="13">
        <v>10083762.109999999</v>
      </c>
      <c r="CD17" s="13">
        <v>3111585.12</v>
      </c>
      <c r="CE17" s="16">
        <f t="shared" si="0"/>
        <v>2.5452330102618816</v>
      </c>
      <c r="CF17" s="16">
        <f t="shared" si="1"/>
        <v>4.45225167422063</v>
      </c>
      <c r="CG17" s="16"/>
      <c r="CH17" s="17"/>
      <c r="CI17" s="43"/>
      <c r="CJ17" s="43"/>
      <c r="CK17" s="19"/>
      <c r="CL17" s="18"/>
      <c r="CM17" s="18"/>
    </row>
    <row r="18" spans="1:91" x14ac:dyDescent="0.25">
      <c r="A18" s="12">
        <v>9</v>
      </c>
      <c r="B18" s="11">
        <v>45212</v>
      </c>
      <c r="C18" s="12">
        <v>1041733.04</v>
      </c>
      <c r="D18" s="12">
        <v>388527.25</v>
      </c>
      <c r="E18" s="12">
        <v>2012890.15</v>
      </c>
      <c r="F18" s="12"/>
      <c r="G18" s="12">
        <v>6294258.2199999997</v>
      </c>
      <c r="H18" s="12">
        <v>0</v>
      </c>
      <c r="I18" s="12">
        <v>0</v>
      </c>
      <c r="J18" s="12"/>
      <c r="K18" s="12">
        <v>9347000</v>
      </c>
      <c r="L18" s="12"/>
      <c r="M18" s="12">
        <v>0</v>
      </c>
      <c r="N18" s="12"/>
      <c r="O18" s="12">
        <v>9732986.6999999993</v>
      </c>
      <c r="P18" s="12">
        <v>9732986.6999999993</v>
      </c>
      <c r="Q18" s="12">
        <v>0</v>
      </c>
      <c r="R18" s="12">
        <v>0</v>
      </c>
      <c r="S18" s="12">
        <v>3832506.22</v>
      </c>
      <c r="T18" s="12">
        <v>3832506.22</v>
      </c>
      <c r="U18" s="12">
        <v>6456663.2999999998</v>
      </c>
      <c r="V18" s="12"/>
      <c r="W18" s="12">
        <v>25804711.02</v>
      </c>
      <c r="X18" s="12">
        <v>13954020.17</v>
      </c>
      <c r="Y18" s="12">
        <v>1969103.66</v>
      </c>
      <c r="Z18" s="12">
        <v>1007661.15</v>
      </c>
      <c r="AA18" s="12">
        <v>8287694.1399999997</v>
      </c>
      <c r="AB18" s="12">
        <v>3644411.73</v>
      </c>
      <c r="AC18" s="12">
        <v>444143.9</v>
      </c>
      <c r="AD18" s="12">
        <v>439493.91</v>
      </c>
      <c r="AE18" s="12">
        <v>0</v>
      </c>
      <c r="AF18" s="12">
        <v>0</v>
      </c>
      <c r="AG18" s="12">
        <v>1941586.81</v>
      </c>
      <c r="AH18" s="12">
        <v>184001.47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8600</v>
      </c>
      <c r="AR18" s="12">
        <v>0</v>
      </c>
      <c r="AS18" s="12">
        <v>3638.49</v>
      </c>
      <c r="AT18" s="12">
        <v>2109.71</v>
      </c>
      <c r="AU18" s="12">
        <v>87183.67</v>
      </c>
      <c r="AV18" s="12">
        <v>75138.11</v>
      </c>
      <c r="AW18" s="12">
        <v>155568.44</v>
      </c>
      <c r="AX18" s="12">
        <v>155480.99</v>
      </c>
      <c r="AY18" s="14">
        <v>204138.67</v>
      </c>
      <c r="AZ18" s="14">
        <v>140961.99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13101657.800000001</v>
      </c>
      <c r="BH18" s="12">
        <v>5649259.0599999996</v>
      </c>
      <c r="BI18" s="14">
        <v>19963.599999999999</v>
      </c>
      <c r="BJ18" s="14">
        <v>26.2</v>
      </c>
      <c r="BK18" s="14">
        <v>162540.87</v>
      </c>
      <c r="BL18" s="14">
        <v>20418.89</v>
      </c>
      <c r="BM18" s="14">
        <v>0</v>
      </c>
      <c r="BN18" s="14">
        <v>0</v>
      </c>
      <c r="BO18" s="14">
        <v>0</v>
      </c>
      <c r="BP18" s="14">
        <v>0</v>
      </c>
      <c r="BQ18" s="14">
        <v>1616386.99</v>
      </c>
      <c r="BR18" s="14">
        <v>1608188.25</v>
      </c>
      <c r="BS18" s="14">
        <v>140935.23000000001</v>
      </c>
      <c r="BT18" s="14">
        <v>630.95000000000005</v>
      </c>
      <c r="BU18" s="14">
        <v>0</v>
      </c>
      <c r="BV18" s="14">
        <v>0</v>
      </c>
      <c r="BW18" s="14">
        <v>155454.62</v>
      </c>
      <c r="BX18" s="14">
        <v>155424.07999999999</v>
      </c>
      <c r="BY18" s="14">
        <v>834585.8</v>
      </c>
      <c r="BZ18" s="14">
        <v>614449.03</v>
      </c>
      <c r="CA18" s="12">
        <v>2929867.11</v>
      </c>
      <c r="CB18" s="12">
        <v>2399137.4</v>
      </c>
      <c r="CC18" s="13">
        <v>10171790.689999999</v>
      </c>
      <c r="CD18" s="13">
        <v>3250121.66</v>
      </c>
      <c r="CE18" s="16">
        <f t="shared" si="0"/>
        <v>2.536889698818606</v>
      </c>
      <c r="CF18" s="16">
        <f t="shared" si="1"/>
        <v>4.2933839498180504</v>
      </c>
      <c r="CG18" s="16"/>
      <c r="CH18" s="17"/>
      <c r="CI18" s="43"/>
      <c r="CJ18" s="43"/>
      <c r="CK18" s="19"/>
      <c r="CL18" s="18"/>
      <c r="CM18" s="18"/>
    </row>
    <row r="19" spans="1:91" x14ac:dyDescent="0.25">
      <c r="A19" s="12">
        <v>10</v>
      </c>
      <c r="B19" s="11">
        <v>45213</v>
      </c>
      <c r="C19" s="12">
        <v>1515064.48</v>
      </c>
      <c r="D19" s="12">
        <v>773937.45</v>
      </c>
      <c r="E19" s="12">
        <v>2029187.01</v>
      </c>
      <c r="F19" s="12"/>
      <c r="G19" s="12">
        <v>6297432.3499999996</v>
      </c>
      <c r="H19" s="12">
        <v>0</v>
      </c>
      <c r="I19" s="12">
        <v>0</v>
      </c>
      <c r="J19" s="12"/>
      <c r="K19" s="12">
        <v>8871000</v>
      </c>
      <c r="L19" s="12"/>
      <c r="M19" s="12">
        <v>0</v>
      </c>
      <c r="N19" s="12"/>
      <c r="O19" s="12">
        <v>9724324.0999999996</v>
      </c>
      <c r="P19" s="12">
        <v>9724324.0999999996</v>
      </c>
      <c r="Q19" s="12">
        <v>0</v>
      </c>
      <c r="R19" s="12">
        <v>0</v>
      </c>
      <c r="S19" s="12">
        <v>3895339.87</v>
      </c>
      <c r="T19" s="12">
        <v>3895339.87</v>
      </c>
      <c r="U19" s="12">
        <v>6456663.2999999998</v>
      </c>
      <c r="V19" s="12"/>
      <c r="W19" s="12">
        <v>25875684.510000002</v>
      </c>
      <c r="X19" s="12">
        <v>14393601.42</v>
      </c>
      <c r="Y19" s="12">
        <v>1975564.63</v>
      </c>
      <c r="Z19" s="12">
        <v>998324.99</v>
      </c>
      <c r="AA19" s="12">
        <v>8152868.2400000002</v>
      </c>
      <c r="AB19" s="12">
        <v>3637835.9</v>
      </c>
      <c r="AC19" s="12">
        <v>477207.93</v>
      </c>
      <c r="AD19" s="12">
        <v>472586.95</v>
      </c>
      <c r="AE19" s="12">
        <v>0</v>
      </c>
      <c r="AF19" s="12">
        <v>0</v>
      </c>
      <c r="AG19" s="12">
        <v>1930788.46</v>
      </c>
      <c r="AH19" s="12">
        <v>183816.01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8600</v>
      </c>
      <c r="AR19" s="12">
        <v>0</v>
      </c>
      <c r="AS19" s="12">
        <v>3638.65</v>
      </c>
      <c r="AT19" s="12">
        <v>2109.86</v>
      </c>
      <c r="AU19" s="12">
        <v>82866.990000000005</v>
      </c>
      <c r="AV19" s="12">
        <v>73991.89</v>
      </c>
      <c r="AW19" s="12">
        <v>139190.96</v>
      </c>
      <c r="AX19" s="12">
        <v>138955.63</v>
      </c>
      <c r="AY19" s="14">
        <v>78367.75</v>
      </c>
      <c r="AZ19" s="14">
        <v>24095.97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12849093.6</v>
      </c>
      <c r="BH19" s="12">
        <v>5531717.2000000002</v>
      </c>
      <c r="BI19" s="14">
        <v>19361.900000000001</v>
      </c>
      <c r="BJ19" s="14">
        <v>26.17</v>
      </c>
      <c r="BK19" s="14">
        <v>158310.70000000001</v>
      </c>
      <c r="BL19" s="14">
        <v>18057.89</v>
      </c>
      <c r="BM19" s="14">
        <v>0</v>
      </c>
      <c r="BN19" s="14">
        <v>0</v>
      </c>
      <c r="BO19" s="14">
        <v>0</v>
      </c>
      <c r="BP19" s="14">
        <v>0</v>
      </c>
      <c r="BQ19" s="14">
        <v>1860994.45</v>
      </c>
      <c r="BR19" s="14">
        <v>1618760.88</v>
      </c>
      <c r="BS19" s="14">
        <v>131030.48</v>
      </c>
      <c r="BT19" s="14">
        <v>682.37</v>
      </c>
      <c r="BU19" s="14">
        <v>0</v>
      </c>
      <c r="BV19" s="14">
        <v>0</v>
      </c>
      <c r="BW19" s="14">
        <v>139915.70000000001</v>
      </c>
      <c r="BX19" s="14">
        <v>139318</v>
      </c>
      <c r="BY19" s="14">
        <v>274025.21999999997</v>
      </c>
      <c r="BZ19" s="14">
        <v>91604.19</v>
      </c>
      <c r="CA19" s="12">
        <v>2583638.44</v>
      </c>
      <c r="CB19" s="12">
        <v>1868449.5</v>
      </c>
      <c r="CC19" s="13">
        <v>10265455.16</v>
      </c>
      <c r="CD19" s="13">
        <v>3663267.7</v>
      </c>
      <c r="CE19" s="16">
        <f t="shared" si="0"/>
        <v>2.5206563281116119</v>
      </c>
      <c r="CF19" s="16">
        <f t="shared" si="1"/>
        <v>3.9291699648376772</v>
      </c>
      <c r="CG19" s="16"/>
      <c r="CH19" s="17"/>
      <c r="CI19" s="43"/>
      <c r="CJ19" s="43"/>
      <c r="CK19" s="19"/>
      <c r="CL19" s="18"/>
      <c r="CM19" s="18"/>
    </row>
    <row r="20" spans="1:91" x14ac:dyDescent="0.25">
      <c r="A20" s="12">
        <v>11</v>
      </c>
      <c r="B20" s="11">
        <v>45216</v>
      </c>
      <c r="C20" s="12">
        <v>1488938.06</v>
      </c>
      <c r="D20" s="12">
        <v>732809.7</v>
      </c>
      <c r="E20" s="12">
        <v>2058808.84</v>
      </c>
      <c r="F20" s="12"/>
      <c r="G20" s="12">
        <v>6306983.9299999997</v>
      </c>
      <c r="H20" s="12">
        <v>0</v>
      </c>
      <c r="I20" s="12">
        <v>0</v>
      </c>
      <c r="J20" s="12"/>
      <c r="K20" s="12">
        <v>9121000</v>
      </c>
      <c r="L20" s="12"/>
      <c r="M20" s="12">
        <v>0</v>
      </c>
      <c r="N20" s="12"/>
      <c r="O20" s="12">
        <v>8603769.5999999996</v>
      </c>
      <c r="P20" s="12">
        <v>8603769.5999999996</v>
      </c>
      <c r="Q20" s="12">
        <v>0</v>
      </c>
      <c r="R20" s="12">
        <v>0</v>
      </c>
      <c r="S20" s="12">
        <v>5201388.26</v>
      </c>
      <c r="T20" s="12">
        <v>5201388.26</v>
      </c>
      <c r="U20" s="12">
        <v>6456663.2999999998</v>
      </c>
      <c r="V20" s="12"/>
      <c r="W20" s="12">
        <v>26324225.390000001</v>
      </c>
      <c r="X20" s="12">
        <v>14537967.560000001</v>
      </c>
      <c r="Y20" s="12">
        <v>1965833.47</v>
      </c>
      <c r="Z20" s="12">
        <v>996230.49</v>
      </c>
      <c r="AA20" s="12">
        <v>8282567.1299999999</v>
      </c>
      <c r="AB20" s="12">
        <v>3621491.43</v>
      </c>
      <c r="AC20" s="12">
        <v>476025.17</v>
      </c>
      <c r="AD20" s="12">
        <v>471421.22</v>
      </c>
      <c r="AE20" s="12">
        <v>0</v>
      </c>
      <c r="AF20" s="12">
        <v>0</v>
      </c>
      <c r="AG20" s="12">
        <v>2565254.29</v>
      </c>
      <c r="AH20" s="12">
        <v>184555.73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8600</v>
      </c>
      <c r="AR20" s="12">
        <v>0</v>
      </c>
      <c r="AS20" s="12">
        <v>6618.77</v>
      </c>
      <c r="AT20" s="12">
        <v>2089.9899999999998</v>
      </c>
      <c r="AU20" s="12">
        <v>81459.09</v>
      </c>
      <c r="AV20" s="12">
        <v>73515.19</v>
      </c>
      <c r="AW20" s="12">
        <v>234139.48</v>
      </c>
      <c r="AX20" s="12">
        <v>233914.02</v>
      </c>
      <c r="AY20" s="14">
        <v>80799.09</v>
      </c>
      <c r="AZ20" s="14">
        <v>30000.84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13701296.470000001</v>
      </c>
      <c r="BH20" s="12">
        <v>5613218.9100000001</v>
      </c>
      <c r="BI20" s="14">
        <v>19741.32</v>
      </c>
      <c r="BJ20" s="14">
        <v>27.59</v>
      </c>
      <c r="BK20" s="14">
        <v>171964.6</v>
      </c>
      <c r="BL20" s="14">
        <v>24139.81</v>
      </c>
      <c r="BM20" s="14">
        <v>0</v>
      </c>
      <c r="BN20" s="14">
        <v>0</v>
      </c>
      <c r="BO20" s="14">
        <v>0</v>
      </c>
      <c r="BP20" s="14">
        <v>0</v>
      </c>
      <c r="BQ20" s="14">
        <v>1437795.7</v>
      </c>
      <c r="BR20" s="14">
        <v>1410971.65</v>
      </c>
      <c r="BS20" s="14">
        <v>130348.11</v>
      </c>
      <c r="BT20" s="14">
        <v>0</v>
      </c>
      <c r="BU20" s="14">
        <v>0</v>
      </c>
      <c r="BV20" s="14">
        <v>0</v>
      </c>
      <c r="BW20" s="14">
        <v>234184.67</v>
      </c>
      <c r="BX20" s="14">
        <v>197559.6</v>
      </c>
      <c r="BY20" s="14">
        <v>475125.71</v>
      </c>
      <c r="BZ20" s="14">
        <v>110128.59</v>
      </c>
      <c r="CA20" s="12">
        <v>2469160.11</v>
      </c>
      <c r="CB20" s="12">
        <v>1742827.23</v>
      </c>
      <c r="CC20" s="13">
        <v>11232136.359999999</v>
      </c>
      <c r="CD20" s="13">
        <v>3870391.68</v>
      </c>
      <c r="CE20" s="16">
        <f t="shared" si="0"/>
        <v>2.3436525827576404</v>
      </c>
      <c r="CF20" s="16">
        <f t="shared" si="1"/>
        <v>3.7562006024155159</v>
      </c>
      <c r="CG20" s="16"/>
      <c r="CH20" s="17"/>
      <c r="CI20" s="43"/>
      <c r="CJ20" s="43"/>
      <c r="CK20" s="19"/>
      <c r="CL20" s="18"/>
      <c r="CM20" s="18"/>
    </row>
    <row r="21" spans="1:91" x14ac:dyDescent="0.25">
      <c r="A21" s="12">
        <v>12</v>
      </c>
      <c r="B21" s="11">
        <v>45217</v>
      </c>
      <c r="C21" s="12">
        <v>1406778.55</v>
      </c>
      <c r="D21" s="12">
        <v>699616.62</v>
      </c>
      <c r="E21" s="12">
        <v>2038232.63</v>
      </c>
      <c r="F21" s="12"/>
      <c r="G21" s="12">
        <v>6310043.54</v>
      </c>
      <c r="H21" s="12">
        <v>0</v>
      </c>
      <c r="I21" s="12">
        <v>0</v>
      </c>
      <c r="J21" s="12"/>
      <c r="K21" s="12">
        <v>9071000</v>
      </c>
      <c r="L21" s="12"/>
      <c r="M21" s="12">
        <v>0</v>
      </c>
      <c r="N21" s="12"/>
      <c r="O21" s="12">
        <v>8597481.3000000007</v>
      </c>
      <c r="P21" s="12">
        <v>8597481.3000000007</v>
      </c>
      <c r="Q21" s="12">
        <v>0</v>
      </c>
      <c r="R21" s="12">
        <v>0</v>
      </c>
      <c r="S21" s="12">
        <v>5205651.12</v>
      </c>
      <c r="T21" s="12">
        <v>5205651.12</v>
      </c>
      <c r="U21" s="12">
        <v>6456663.2999999998</v>
      </c>
      <c r="V21" s="12"/>
      <c r="W21" s="12">
        <v>26172523.829999998</v>
      </c>
      <c r="X21" s="12">
        <v>14502749.039999999</v>
      </c>
      <c r="Y21" s="12">
        <v>1946947.56</v>
      </c>
      <c r="Z21" s="12">
        <v>995214.69</v>
      </c>
      <c r="AA21" s="12">
        <v>8293605.0700000003</v>
      </c>
      <c r="AB21" s="12">
        <v>3676314.12</v>
      </c>
      <c r="AC21" s="12">
        <v>457803.11</v>
      </c>
      <c r="AD21" s="12">
        <v>453217.7</v>
      </c>
      <c r="AE21" s="12">
        <v>7.29</v>
      </c>
      <c r="AF21" s="12">
        <v>0</v>
      </c>
      <c r="AG21" s="12">
        <v>2308603.29</v>
      </c>
      <c r="AH21" s="12">
        <v>185457.6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8600</v>
      </c>
      <c r="AR21" s="12">
        <v>0</v>
      </c>
      <c r="AS21" s="12">
        <v>6618.9</v>
      </c>
      <c r="AT21" s="12">
        <v>2090.12</v>
      </c>
      <c r="AU21" s="12">
        <v>87783.53</v>
      </c>
      <c r="AV21" s="12">
        <v>73549.399999999994</v>
      </c>
      <c r="AW21" s="12">
        <v>285206.69</v>
      </c>
      <c r="AX21" s="12">
        <v>284999.23</v>
      </c>
      <c r="AY21" s="14">
        <v>92650.28</v>
      </c>
      <c r="AZ21" s="14">
        <v>40393.93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13487825.720000001</v>
      </c>
      <c r="BH21" s="12">
        <v>5711236.7999999998</v>
      </c>
      <c r="BI21" s="14">
        <v>19649.63</v>
      </c>
      <c r="BJ21" s="14">
        <v>27.58</v>
      </c>
      <c r="BK21" s="14">
        <v>185276.29</v>
      </c>
      <c r="BL21" s="14">
        <v>25377.200000000001</v>
      </c>
      <c r="BM21" s="14">
        <v>0</v>
      </c>
      <c r="BN21" s="14">
        <v>0</v>
      </c>
      <c r="BO21" s="14">
        <v>0</v>
      </c>
      <c r="BP21" s="14">
        <v>0</v>
      </c>
      <c r="BQ21" s="14">
        <v>1559997.79</v>
      </c>
      <c r="BR21" s="14">
        <v>1550179.63</v>
      </c>
      <c r="BS21" s="14">
        <v>130348.11</v>
      </c>
      <c r="BT21" s="14">
        <v>0</v>
      </c>
      <c r="BU21" s="14">
        <v>0</v>
      </c>
      <c r="BV21" s="14">
        <v>0</v>
      </c>
      <c r="BW21" s="14">
        <v>284960.83</v>
      </c>
      <c r="BX21" s="14">
        <v>284876.3</v>
      </c>
      <c r="BY21" s="14">
        <v>409076.62</v>
      </c>
      <c r="BZ21" s="14">
        <v>94079.74</v>
      </c>
      <c r="CA21" s="12">
        <v>2589309.27</v>
      </c>
      <c r="CB21" s="12">
        <v>1954540.46</v>
      </c>
      <c r="CC21" s="13">
        <v>10898516.449999999</v>
      </c>
      <c r="CD21" s="13">
        <v>3756696.34</v>
      </c>
      <c r="CE21" s="16">
        <f t="shared" si="0"/>
        <v>2.4014758293088598</v>
      </c>
      <c r="CF21" s="16">
        <f t="shared" si="1"/>
        <v>3.860506074334451</v>
      </c>
      <c r="CG21" s="16"/>
      <c r="CH21" s="17"/>
      <c r="CI21" s="43"/>
      <c r="CJ21" s="43"/>
      <c r="CK21" s="19"/>
      <c r="CL21" s="18"/>
      <c r="CM21" s="18"/>
    </row>
    <row r="22" spans="1:91" x14ac:dyDescent="0.25">
      <c r="A22" s="12">
        <v>13</v>
      </c>
      <c r="B22" s="11">
        <v>45218</v>
      </c>
      <c r="C22" s="12">
        <v>1391622.82</v>
      </c>
      <c r="D22" s="12">
        <v>683879.57</v>
      </c>
      <c r="E22" s="12">
        <v>3082989.66</v>
      </c>
      <c r="F22" s="12"/>
      <c r="G22" s="12">
        <v>6313223.4100000001</v>
      </c>
      <c r="H22" s="12">
        <v>0</v>
      </c>
      <c r="I22" s="12">
        <v>0</v>
      </c>
      <c r="J22" s="12"/>
      <c r="K22" s="12">
        <v>7991000</v>
      </c>
      <c r="L22" s="12"/>
      <c r="M22" s="12">
        <v>0</v>
      </c>
      <c r="N22" s="12"/>
      <c r="O22" s="12">
        <v>8635785.9000000004</v>
      </c>
      <c r="P22" s="12">
        <v>8635785.9000000004</v>
      </c>
      <c r="Q22" s="12">
        <v>0</v>
      </c>
      <c r="R22" s="12">
        <v>0</v>
      </c>
      <c r="S22" s="12">
        <v>5244530.79</v>
      </c>
      <c r="T22" s="12">
        <v>5244530.79</v>
      </c>
      <c r="U22" s="12">
        <v>6456663.2999999998</v>
      </c>
      <c r="V22" s="12"/>
      <c r="W22" s="12">
        <v>26202489.260000002</v>
      </c>
      <c r="X22" s="12">
        <v>14564196.26</v>
      </c>
      <c r="Y22" s="12">
        <v>1919303.35</v>
      </c>
      <c r="Z22" s="12">
        <v>998857.24</v>
      </c>
      <c r="AA22" s="12">
        <v>8308550.6600000001</v>
      </c>
      <c r="AB22" s="12">
        <v>3689321.76</v>
      </c>
      <c r="AC22" s="12">
        <v>412872.07</v>
      </c>
      <c r="AD22" s="12">
        <v>408310.55</v>
      </c>
      <c r="AE22" s="12">
        <v>9.5500000000000007</v>
      </c>
      <c r="AF22" s="12">
        <v>0</v>
      </c>
      <c r="AG22" s="12">
        <v>2324509.33</v>
      </c>
      <c r="AH22" s="12">
        <v>186109.16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8766.16</v>
      </c>
      <c r="AR22" s="12">
        <v>0</v>
      </c>
      <c r="AS22" s="12">
        <v>5133.63</v>
      </c>
      <c r="AT22" s="12">
        <v>2104.85</v>
      </c>
      <c r="AU22" s="12">
        <v>87495.81</v>
      </c>
      <c r="AV22" s="12">
        <v>73680.929999999993</v>
      </c>
      <c r="AW22" s="12">
        <v>418091.15</v>
      </c>
      <c r="AX22" s="12">
        <v>417701.43</v>
      </c>
      <c r="AY22" s="14">
        <v>90249.03</v>
      </c>
      <c r="AZ22" s="14">
        <v>37221.46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13574980.73</v>
      </c>
      <c r="BH22" s="12">
        <v>5813307.3700000001</v>
      </c>
      <c r="BI22" s="14">
        <v>19787.05</v>
      </c>
      <c r="BJ22" s="14">
        <v>27.7</v>
      </c>
      <c r="BK22" s="14">
        <v>189141.44</v>
      </c>
      <c r="BL22" s="14">
        <v>29489.95</v>
      </c>
      <c r="BM22" s="14">
        <v>0</v>
      </c>
      <c r="BN22" s="14">
        <v>0</v>
      </c>
      <c r="BO22" s="14">
        <v>0</v>
      </c>
      <c r="BP22" s="14">
        <v>0</v>
      </c>
      <c r="BQ22" s="14">
        <v>1546735.42</v>
      </c>
      <c r="BR22" s="14">
        <v>1537747.86</v>
      </c>
      <c r="BS22" s="14">
        <v>141592.82</v>
      </c>
      <c r="BT22" s="14">
        <v>0</v>
      </c>
      <c r="BU22" s="14">
        <v>0</v>
      </c>
      <c r="BV22" s="14">
        <v>0</v>
      </c>
      <c r="BW22" s="14">
        <v>418161.9</v>
      </c>
      <c r="BX22" s="14">
        <v>370340.19</v>
      </c>
      <c r="BY22" s="14">
        <v>276672.23</v>
      </c>
      <c r="BZ22" s="14">
        <v>85986.63</v>
      </c>
      <c r="CA22" s="12">
        <v>2592090.87</v>
      </c>
      <c r="CB22" s="12">
        <v>2023592.33</v>
      </c>
      <c r="CC22" s="13">
        <v>10982889.859999999</v>
      </c>
      <c r="CD22" s="13">
        <v>3789715.04</v>
      </c>
      <c r="CE22" s="16">
        <f t="shared" si="0"/>
        <v>2.3857554426936596</v>
      </c>
      <c r="CF22" s="16">
        <f t="shared" si="1"/>
        <v>3.843084798270215</v>
      </c>
      <c r="CG22" s="16"/>
      <c r="CH22" s="17"/>
      <c r="CI22" s="43"/>
      <c r="CJ22" s="43"/>
      <c r="CK22" s="19"/>
      <c r="CL22" s="18"/>
      <c r="CM22" s="18"/>
    </row>
    <row r="23" spans="1:91" x14ac:dyDescent="0.25">
      <c r="A23" s="12">
        <v>14</v>
      </c>
      <c r="B23" s="11">
        <v>45219</v>
      </c>
      <c r="C23" s="12">
        <v>1353781.21</v>
      </c>
      <c r="D23" s="12">
        <v>645797.59</v>
      </c>
      <c r="E23" s="12">
        <v>3098430.29</v>
      </c>
      <c r="F23" s="12"/>
      <c r="G23" s="12">
        <v>6316389.4000000004</v>
      </c>
      <c r="H23" s="12">
        <v>0</v>
      </c>
      <c r="I23" s="12">
        <v>0</v>
      </c>
      <c r="J23" s="12"/>
      <c r="K23" s="12">
        <v>8121000</v>
      </c>
      <c r="L23" s="12"/>
      <c r="M23" s="12">
        <v>0</v>
      </c>
      <c r="N23" s="12"/>
      <c r="O23" s="12">
        <v>9754924</v>
      </c>
      <c r="P23" s="12">
        <v>9754924</v>
      </c>
      <c r="Q23" s="12">
        <v>0</v>
      </c>
      <c r="R23" s="12">
        <v>0</v>
      </c>
      <c r="S23" s="12">
        <v>4177980.95</v>
      </c>
      <c r="T23" s="12">
        <v>4177980.95</v>
      </c>
      <c r="U23" s="12">
        <v>6456663.2999999998</v>
      </c>
      <c r="V23" s="12"/>
      <c r="W23" s="12">
        <v>26365842.539999999</v>
      </c>
      <c r="X23" s="12">
        <v>14578702.529999999</v>
      </c>
      <c r="Y23" s="12">
        <v>1903524.31</v>
      </c>
      <c r="Z23" s="12">
        <v>990000.52</v>
      </c>
      <c r="AA23" s="12">
        <v>8360481.5800000001</v>
      </c>
      <c r="AB23" s="12">
        <v>3693983.48</v>
      </c>
      <c r="AC23" s="12">
        <v>415039.14</v>
      </c>
      <c r="AD23" s="12">
        <v>410498.3</v>
      </c>
      <c r="AE23" s="12">
        <v>0</v>
      </c>
      <c r="AF23" s="12">
        <v>0</v>
      </c>
      <c r="AG23" s="12">
        <v>2321085.02</v>
      </c>
      <c r="AH23" s="12">
        <v>186700.02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8766.16</v>
      </c>
      <c r="AR23" s="12">
        <v>0</v>
      </c>
      <c r="AS23" s="12">
        <v>5136.83</v>
      </c>
      <c r="AT23" s="12">
        <v>2108.0500000000002</v>
      </c>
      <c r="AU23" s="12">
        <v>76513.02</v>
      </c>
      <c r="AV23" s="12">
        <v>68508.86</v>
      </c>
      <c r="AW23" s="12">
        <v>379895.46</v>
      </c>
      <c r="AX23" s="12">
        <v>379347.58</v>
      </c>
      <c r="AY23" s="14">
        <v>81771.850000000006</v>
      </c>
      <c r="AZ23" s="14">
        <v>27389.56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13552213.369999999</v>
      </c>
      <c r="BH23" s="12">
        <v>5758536.3600000003</v>
      </c>
      <c r="BI23" s="14">
        <v>18974.400000000001</v>
      </c>
      <c r="BJ23" s="14">
        <v>27.78</v>
      </c>
      <c r="BK23" s="14">
        <v>188478.92</v>
      </c>
      <c r="BL23" s="14">
        <v>29565.85</v>
      </c>
      <c r="BM23" s="14">
        <v>0</v>
      </c>
      <c r="BN23" s="14">
        <v>0</v>
      </c>
      <c r="BO23" s="14">
        <v>0</v>
      </c>
      <c r="BP23" s="14">
        <v>0</v>
      </c>
      <c r="BQ23" s="14">
        <v>1570895.16</v>
      </c>
      <c r="BR23" s="14">
        <v>1561606.44</v>
      </c>
      <c r="BS23" s="14">
        <v>141592.82</v>
      </c>
      <c r="BT23" s="14">
        <v>0</v>
      </c>
      <c r="BU23" s="14">
        <v>0</v>
      </c>
      <c r="BV23" s="14">
        <v>0</v>
      </c>
      <c r="BW23" s="14">
        <v>379231.29</v>
      </c>
      <c r="BX23" s="14">
        <v>379015.5</v>
      </c>
      <c r="BY23" s="14">
        <v>296479.02</v>
      </c>
      <c r="BZ23" s="14">
        <v>83886.68</v>
      </c>
      <c r="CA23" s="12">
        <v>2595651.61</v>
      </c>
      <c r="CB23" s="12">
        <v>2054102.23</v>
      </c>
      <c r="CC23" s="13">
        <v>10956561.76</v>
      </c>
      <c r="CD23" s="13">
        <v>3704434.13</v>
      </c>
      <c r="CE23" s="16">
        <f t="shared" si="0"/>
        <v>2.4063974737271958</v>
      </c>
      <c r="CF23" s="16">
        <f t="shared" si="1"/>
        <v>3.9354735482906262</v>
      </c>
      <c r="CG23" s="16"/>
      <c r="CH23" s="17"/>
      <c r="CI23" s="43"/>
      <c r="CJ23" s="43"/>
      <c r="CK23" s="19"/>
      <c r="CL23" s="18"/>
      <c r="CM23" s="18"/>
    </row>
    <row r="24" spans="1:91" x14ac:dyDescent="0.25">
      <c r="A24" s="12">
        <v>15</v>
      </c>
      <c r="B24" s="11">
        <v>45220</v>
      </c>
      <c r="C24" s="12">
        <v>1370829.04</v>
      </c>
      <c r="D24" s="12">
        <v>615730.07999999996</v>
      </c>
      <c r="E24" s="12">
        <v>2909373.64</v>
      </c>
      <c r="F24" s="12"/>
      <c r="G24" s="12">
        <v>6319581.9299999997</v>
      </c>
      <c r="H24" s="12">
        <v>0</v>
      </c>
      <c r="I24" s="12">
        <v>0</v>
      </c>
      <c r="J24" s="12"/>
      <c r="K24" s="12">
        <v>8058000</v>
      </c>
      <c r="L24" s="12"/>
      <c r="M24" s="12">
        <v>0</v>
      </c>
      <c r="N24" s="12"/>
      <c r="O24" s="12">
        <v>9767575.8000000007</v>
      </c>
      <c r="P24" s="12">
        <v>9767575.8000000007</v>
      </c>
      <c r="Q24" s="12">
        <v>0</v>
      </c>
      <c r="R24" s="12">
        <v>0</v>
      </c>
      <c r="S24" s="12">
        <v>4181727.37</v>
      </c>
      <c r="T24" s="12">
        <v>4181727.37</v>
      </c>
      <c r="U24" s="12">
        <v>6456663.2999999998</v>
      </c>
      <c r="V24" s="12"/>
      <c r="W24" s="12">
        <v>26150424.469999999</v>
      </c>
      <c r="X24" s="12">
        <v>14565033.25</v>
      </c>
      <c r="Y24" s="12">
        <v>1912163.63</v>
      </c>
      <c r="Z24" s="12">
        <v>989676.15</v>
      </c>
      <c r="AA24" s="12">
        <v>8223885.5300000003</v>
      </c>
      <c r="AB24" s="12">
        <v>3623580.93</v>
      </c>
      <c r="AC24" s="12">
        <v>450601.43</v>
      </c>
      <c r="AD24" s="12">
        <v>446036.27</v>
      </c>
      <c r="AE24" s="12">
        <v>0</v>
      </c>
      <c r="AF24" s="12">
        <v>0</v>
      </c>
      <c r="AG24" s="12">
        <v>2283726.1800000002</v>
      </c>
      <c r="AH24" s="12">
        <v>161655.14000000001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8766.16</v>
      </c>
      <c r="AR24" s="12">
        <v>0</v>
      </c>
      <c r="AS24" s="12">
        <v>5139.13</v>
      </c>
      <c r="AT24" s="12">
        <v>2110.35</v>
      </c>
      <c r="AU24" s="12">
        <v>81369.11</v>
      </c>
      <c r="AV24" s="12">
        <v>67764.37</v>
      </c>
      <c r="AW24" s="12">
        <v>293324.2</v>
      </c>
      <c r="AX24" s="12">
        <v>292998.09999999998</v>
      </c>
      <c r="AY24" s="14">
        <v>119796.75</v>
      </c>
      <c r="AZ24" s="14">
        <v>62251.83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13378772.130000001</v>
      </c>
      <c r="BH24" s="12">
        <v>5646073.1399999997</v>
      </c>
      <c r="BI24" s="14">
        <v>18308.7</v>
      </c>
      <c r="BJ24" s="14">
        <v>27.81</v>
      </c>
      <c r="BK24" s="14">
        <v>187599.45</v>
      </c>
      <c r="BL24" s="14">
        <v>29489.59</v>
      </c>
      <c r="BM24" s="14">
        <v>0</v>
      </c>
      <c r="BN24" s="14">
        <v>0</v>
      </c>
      <c r="BO24" s="14">
        <v>0</v>
      </c>
      <c r="BP24" s="14">
        <v>0</v>
      </c>
      <c r="BQ24" s="14">
        <v>1738966.18</v>
      </c>
      <c r="BR24" s="14">
        <v>1620619.44</v>
      </c>
      <c r="BS24" s="14">
        <v>128622.96</v>
      </c>
      <c r="BT24" s="14">
        <v>0</v>
      </c>
      <c r="BU24" s="14">
        <v>0</v>
      </c>
      <c r="BV24" s="14">
        <v>0</v>
      </c>
      <c r="BW24" s="14">
        <v>293007.55</v>
      </c>
      <c r="BX24" s="14">
        <v>292839.78000000003</v>
      </c>
      <c r="BY24" s="14">
        <v>284204.7</v>
      </c>
      <c r="BZ24" s="14">
        <v>81875.67</v>
      </c>
      <c r="CA24" s="12">
        <v>2650709.54</v>
      </c>
      <c r="CB24" s="12">
        <v>2024852.28</v>
      </c>
      <c r="CC24" s="13">
        <v>10728062.59</v>
      </c>
      <c r="CD24" s="13">
        <v>3621220.86</v>
      </c>
      <c r="CE24" s="16">
        <f t="shared" si="0"/>
        <v>2.4375719521226245</v>
      </c>
      <c r="CF24" s="16">
        <f t="shared" si="1"/>
        <v>4.0221333669220058</v>
      </c>
      <c r="CG24" s="16"/>
      <c r="CH24" s="17"/>
      <c r="CI24" s="43"/>
      <c r="CJ24" s="43"/>
      <c r="CK24" s="19"/>
      <c r="CL24" s="18"/>
      <c r="CM24" s="18"/>
    </row>
    <row r="25" spans="1:91" x14ac:dyDescent="0.25">
      <c r="A25" s="12">
        <v>16</v>
      </c>
      <c r="B25" s="11">
        <v>45223</v>
      </c>
      <c r="C25" s="12">
        <v>1365337.04</v>
      </c>
      <c r="D25" s="12">
        <v>583695.05000000005</v>
      </c>
      <c r="E25" s="12">
        <v>3136081.02</v>
      </c>
      <c r="F25" s="12"/>
      <c r="G25" s="12">
        <v>6329122.0599999996</v>
      </c>
      <c r="H25" s="12">
        <v>0</v>
      </c>
      <c r="I25" s="12">
        <v>0</v>
      </c>
      <c r="J25" s="12"/>
      <c r="K25" s="12">
        <v>8108000</v>
      </c>
      <c r="L25" s="12"/>
      <c r="M25" s="12">
        <v>0</v>
      </c>
      <c r="N25" s="12"/>
      <c r="O25" s="12">
        <v>9757143.9000000004</v>
      </c>
      <c r="P25" s="12">
        <v>9757143.9000000004</v>
      </c>
      <c r="Q25" s="12">
        <v>0</v>
      </c>
      <c r="R25" s="12">
        <v>0</v>
      </c>
      <c r="S25" s="12">
        <v>4021762.05</v>
      </c>
      <c r="T25" s="12">
        <v>4021762.05</v>
      </c>
      <c r="U25" s="12">
        <v>6456663.2999999998</v>
      </c>
      <c r="V25" s="12"/>
      <c r="W25" s="12">
        <v>26260782.77</v>
      </c>
      <c r="X25" s="12">
        <v>14362601</v>
      </c>
      <c r="Y25" s="12">
        <v>1929530.78</v>
      </c>
      <c r="Z25" s="12">
        <v>1000085.43</v>
      </c>
      <c r="AA25" s="12">
        <v>8318639.7999999998</v>
      </c>
      <c r="AB25" s="12">
        <v>3609670.33</v>
      </c>
      <c r="AC25" s="12">
        <v>405249.54</v>
      </c>
      <c r="AD25" s="12">
        <v>400707.09</v>
      </c>
      <c r="AE25" s="12">
        <v>0</v>
      </c>
      <c r="AF25" s="12">
        <v>0</v>
      </c>
      <c r="AG25" s="12">
        <v>2351479.2799999998</v>
      </c>
      <c r="AH25" s="12">
        <v>181093.09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8766.16</v>
      </c>
      <c r="AR25" s="12">
        <v>0</v>
      </c>
      <c r="AS25" s="12">
        <v>5118.8999999999996</v>
      </c>
      <c r="AT25" s="12">
        <v>2113.1999999999998</v>
      </c>
      <c r="AU25" s="12">
        <v>75762.59</v>
      </c>
      <c r="AV25" s="12">
        <v>66886.679999999993</v>
      </c>
      <c r="AW25" s="12">
        <v>136244.24</v>
      </c>
      <c r="AX25" s="12">
        <v>136195.22</v>
      </c>
      <c r="AY25" s="14">
        <v>108425.75</v>
      </c>
      <c r="AZ25" s="14">
        <v>48836.7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13339217.060000001</v>
      </c>
      <c r="BH25" s="12">
        <v>5445587.7400000002</v>
      </c>
      <c r="BI25" s="14">
        <v>18637</v>
      </c>
      <c r="BJ25" s="14">
        <v>27.75</v>
      </c>
      <c r="BK25" s="14">
        <v>190502.8</v>
      </c>
      <c r="BL25" s="14">
        <v>31920.46</v>
      </c>
      <c r="BM25" s="14">
        <v>0</v>
      </c>
      <c r="BN25" s="14">
        <v>0</v>
      </c>
      <c r="BO25" s="14">
        <v>0</v>
      </c>
      <c r="BP25" s="14">
        <v>0</v>
      </c>
      <c r="BQ25" s="14">
        <v>1634703.12</v>
      </c>
      <c r="BR25" s="14">
        <v>1627366.73</v>
      </c>
      <c r="BS25" s="14">
        <v>209354.51</v>
      </c>
      <c r="BT25" s="14">
        <v>0</v>
      </c>
      <c r="BU25" s="14">
        <v>0</v>
      </c>
      <c r="BV25" s="14">
        <v>0</v>
      </c>
      <c r="BW25" s="14">
        <v>136474.14000000001</v>
      </c>
      <c r="BX25" s="14">
        <v>136310.17000000001</v>
      </c>
      <c r="BY25" s="14">
        <v>438551.89</v>
      </c>
      <c r="BZ25" s="14">
        <v>102444.03</v>
      </c>
      <c r="CA25" s="12">
        <v>2628223.46</v>
      </c>
      <c r="CB25" s="12">
        <v>1898069.13</v>
      </c>
      <c r="CC25" s="13">
        <v>10710993.6</v>
      </c>
      <c r="CD25" s="13">
        <v>3547518.61</v>
      </c>
      <c r="CE25" s="16">
        <f t="shared" si="0"/>
        <v>2.4517597293681512</v>
      </c>
      <c r="CF25" s="16">
        <f t="shared" si="1"/>
        <v>4.0486330246481783</v>
      </c>
      <c r="CG25" s="16"/>
      <c r="CH25" s="17"/>
      <c r="CI25" s="43"/>
      <c r="CJ25" s="43"/>
      <c r="CK25" s="19"/>
      <c r="CL25" s="18"/>
      <c r="CM25" s="18"/>
    </row>
    <row r="26" spans="1:91" x14ac:dyDescent="0.25">
      <c r="A26" s="12">
        <v>17</v>
      </c>
      <c r="B26" s="11">
        <v>45224</v>
      </c>
      <c r="C26" s="12">
        <v>1309569.47</v>
      </c>
      <c r="D26" s="12">
        <v>557167.65</v>
      </c>
      <c r="E26" s="12">
        <v>4430795.51</v>
      </c>
      <c r="F26" s="12"/>
      <c r="G26" s="12">
        <v>6333630.8899999997</v>
      </c>
      <c r="H26" s="12">
        <v>0</v>
      </c>
      <c r="I26" s="12">
        <v>0</v>
      </c>
      <c r="J26" s="12"/>
      <c r="K26" s="12">
        <v>7058000</v>
      </c>
      <c r="L26" s="12"/>
      <c r="M26" s="12">
        <v>0</v>
      </c>
      <c r="N26" s="12"/>
      <c r="O26" s="12">
        <v>9764363.9000000004</v>
      </c>
      <c r="P26" s="12">
        <v>9764363.9000000004</v>
      </c>
      <c r="Q26" s="12">
        <v>0</v>
      </c>
      <c r="R26" s="12">
        <v>0</v>
      </c>
      <c r="S26" s="12">
        <v>3580288.11</v>
      </c>
      <c r="T26" s="12">
        <v>3580288.11</v>
      </c>
      <c r="U26" s="12">
        <v>6456663.2999999998</v>
      </c>
      <c r="V26" s="12"/>
      <c r="W26" s="12">
        <v>26019984.57</v>
      </c>
      <c r="X26" s="12">
        <v>13901819.65</v>
      </c>
      <c r="Y26" s="12">
        <v>1917742.04</v>
      </c>
      <c r="Z26" s="12">
        <v>1003222.55</v>
      </c>
      <c r="AA26" s="12">
        <v>8442666.1500000004</v>
      </c>
      <c r="AB26" s="12">
        <v>3604113.43</v>
      </c>
      <c r="AC26" s="12">
        <v>448197.17</v>
      </c>
      <c r="AD26" s="12">
        <v>443672.02</v>
      </c>
      <c r="AE26" s="12">
        <v>0</v>
      </c>
      <c r="AF26" s="12">
        <v>0</v>
      </c>
      <c r="AG26" s="12">
        <v>1862940.92</v>
      </c>
      <c r="AH26" s="12">
        <v>177687.99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8600</v>
      </c>
      <c r="AR26" s="12">
        <v>0</v>
      </c>
      <c r="AS26" s="12">
        <v>5122.07</v>
      </c>
      <c r="AT26" s="12">
        <v>2116.37</v>
      </c>
      <c r="AU26" s="12">
        <v>74990.37</v>
      </c>
      <c r="AV26" s="12">
        <v>67028.539999999994</v>
      </c>
      <c r="AW26" s="12">
        <v>188783.14</v>
      </c>
      <c r="AX26" s="12">
        <v>188358.91</v>
      </c>
      <c r="AY26" s="14">
        <v>127533.11</v>
      </c>
      <c r="AZ26" s="14">
        <v>66546.37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13076574.970000001</v>
      </c>
      <c r="BH26" s="12">
        <v>5552746.1699999999</v>
      </c>
      <c r="BI26" s="14">
        <v>18755.91</v>
      </c>
      <c r="BJ26" s="14">
        <v>31.61</v>
      </c>
      <c r="BK26" s="14">
        <v>187331.88</v>
      </c>
      <c r="BL26" s="14">
        <v>31894.93</v>
      </c>
      <c r="BM26" s="14">
        <v>0</v>
      </c>
      <c r="BN26" s="14">
        <v>0</v>
      </c>
      <c r="BO26" s="14">
        <v>0</v>
      </c>
      <c r="BP26" s="14">
        <v>0</v>
      </c>
      <c r="BQ26" s="14">
        <v>1633443.78</v>
      </c>
      <c r="BR26" s="14">
        <v>1622780.17</v>
      </c>
      <c r="BS26" s="14">
        <v>209354.51</v>
      </c>
      <c r="BT26" s="14">
        <v>0</v>
      </c>
      <c r="BU26" s="14">
        <v>0</v>
      </c>
      <c r="BV26" s="14">
        <v>0</v>
      </c>
      <c r="BW26" s="14">
        <v>188122.81</v>
      </c>
      <c r="BX26" s="14">
        <v>188028.75</v>
      </c>
      <c r="BY26" s="14">
        <v>923346.24</v>
      </c>
      <c r="BZ26" s="14">
        <v>634768.72</v>
      </c>
      <c r="CA26" s="12">
        <v>3160355.12</v>
      </c>
      <c r="CB26" s="12">
        <v>2477504.19</v>
      </c>
      <c r="CC26" s="13">
        <v>9916219.8499999996</v>
      </c>
      <c r="CD26" s="13">
        <v>3075241.99</v>
      </c>
      <c r="CE26" s="16">
        <f t="shared" si="0"/>
        <v>2.6239822193938149</v>
      </c>
      <c r="CF26" s="16">
        <f t="shared" si="1"/>
        <v>4.5205612095586662</v>
      </c>
      <c r="CG26" s="16"/>
      <c r="CH26" s="17"/>
      <c r="CI26" s="43"/>
      <c r="CJ26" s="43"/>
      <c r="CK26" s="19"/>
      <c r="CL26" s="18"/>
      <c r="CM26" s="18"/>
    </row>
    <row r="27" spans="1:91" x14ac:dyDescent="0.25">
      <c r="A27" s="12">
        <v>18</v>
      </c>
      <c r="B27" s="11">
        <v>45225</v>
      </c>
      <c r="C27" s="12">
        <v>1269783.8400000001</v>
      </c>
      <c r="D27" s="12">
        <v>517804.84</v>
      </c>
      <c r="E27" s="12">
        <v>6171662.3200000003</v>
      </c>
      <c r="F27" s="12"/>
      <c r="G27" s="12">
        <v>6471728.7199999997</v>
      </c>
      <c r="H27" s="12">
        <v>0</v>
      </c>
      <c r="I27" s="12">
        <v>0</v>
      </c>
      <c r="J27" s="12"/>
      <c r="K27" s="12">
        <v>5358000</v>
      </c>
      <c r="L27" s="12"/>
      <c r="M27" s="12">
        <v>0</v>
      </c>
      <c r="N27" s="12"/>
      <c r="O27" s="12">
        <v>9778723.8000000007</v>
      </c>
      <c r="P27" s="12">
        <v>9778723.8000000007</v>
      </c>
      <c r="Q27" s="12">
        <v>0</v>
      </c>
      <c r="R27" s="12">
        <v>0</v>
      </c>
      <c r="S27" s="12">
        <v>4040089.04</v>
      </c>
      <c r="T27" s="12">
        <v>4040089.04</v>
      </c>
      <c r="U27" s="12">
        <v>6456663.2999999998</v>
      </c>
      <c r="V27" s="12"/>
      <c r="W27" s="12">
        <v>26633324.41</v>
      </c>
      <c r="X27" s="12">
        <v>14336617.68</v>
      </c>
      <c r="Y27" s="12">
        <v>1911544.93</v>
      </c>
      <c r="Z27" s="12">
        <v>1009782.23</v>
      </c>
      <c r="AA27" s="12">
        <v>8475311.1799999997</v>
      </c>
      <c r="AB27" s="12">
        <v>3648546.3</v>
      </c>
      <c r="AC27" s="12">
        <v>435281.06</v>
      </c>
      <c r="AD27" s="12">
        <v>430779.94</v>
      </c>
      <c r="AE27" s="12">
        <v>0</v>
      </c>
      <c r="AF27" s="12">
        <v>0</v>
      </c>
      <c r="AG27" s="12">
        <v>1871574.4</v>
      </c>
      <c r="AH27" s="12">
        <v>180590.04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8950</v>
      </c>
      <c r="AR27" s="12">
        <v>0</v>
      </c>
      <c r="AS27" s="12">
        <v>5124.4399999999996</v>
      </c>
      <c r="AT27" s="12">
        <v>2124.44</v>
      </c>
      <c r="AU27" s="12">
        <v>144458.72</v>
      </c>
      <c r="AV27" s="12">
        <v>136040.31</v>
      </c>
      <c r="AW27" s="12">
        <v>199078.24</v>
      </c>
      <c r="AX27" s="12">
        <v>198973.4</v>
      </c>
      <c r="AY27" s="14">
        <v>235306.51</v>
      </c>
      <c r="AZ27" s="14">
        <v>166168.57999999999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13286629.48</v>
      </c>
      <c r="BH27" s="12">
        <v>5773005.2400000002</v>
      </c>
      <c r="BI27" s="14">
        <v>18811.87</v>
      </c>
      <c r="BJ27" s="14">
        <v>31.67</v>
      </c>
      <c r="BK27" s="14">
        <v>183056.79</v>
      </c>
      <c r="BL27" s="14">
        <v>33138.300000000003</v>
      </c>
      <c r="BM27" s="14">
        <v>0</v>
      </c>
      <c r="BN27" s="14">
        <v>0</v>
      </c>
      <c r="BO27" s="14">
        <v>0</v>
      </c>
      <c r="BP27" s="14">
        <v>0</v>
      </c>
      <c r="BQ27" s="14">
        <v>1433842.93</v>
      </c>
      <c r="BR27" s="14">
        <v>1424368.09</v>
      </c>
      <c r="BS27" s="14">
        <v>217606.01</v>
      </c>
      <c r="BT27" s="14">
        <v>0</v>
      </c>
      <c r="BU27" s="14">
        <v>0</v>
      </c>
      <c r="BV27" s="14">
        <v>0</v>
      </c>
      <c r="BW27" s="14">
        <v>199488.93</v>
      </c>
      <c r="BX27" s="14">
        <v>199178.74</v>
      </c>
      <c r="BY27" s="14">
        <v>829970.91</v>
      </c>
      <c r="BZ27" s="14">
        <v>627440.41</v>
      </c>
      <c r="CA27" s="12">
        <v>2882777.45</v>
      </c>
      <c r="CB27" s="12">
        <v>2284157.21</v>
      </c>
      <c r="CC27" s="13">
        <v>10403852.029999999</v>
      </c>
      <c r="CD27" s="13">
        <v>3488848.04</v>
      </c>
      <c r="CE27" s="16">
        <f t="shared" si="0"/>
        <v>2.5599484049947607</v>
      </c>
      <c r="CF27" s="16">
        <f t="shared" si="1"/>
        <v>4.1092697405072416</v>
      </c>
      <c r="CG27" s="16"/>
      <c r="CH27" s="17"/>
      <c r="CI27" s="43"/>
      <c r="CJ27" s="43"/>
      <c r="CK27" s="19"/>
      <c r="CL27" s="18"/>
      <c r="CM27" s="18"/>
    </row>
    <row r="28" spans="1:91" x14ac:dyDescent="0.25">
      <c r="A28" s="12">
        <v>19</v>
      </c>
      <c r="B28" s="11">
        <v>45226</v>
      </c>
      <c r="C28" s="12">
        <v>1642897.39</v>
      </c>
      <c r="D28" s="12">
        <v>887835.78</v>
      </c>
      <c r="E28" s="12">
        <v>6239735.8499999996</v>
      </c>
      <c r="F28" s="12"/>
      <c r="G28" s="12">
        <v>6474980.6500000004</v>
      </c>
      <c r="H28" s="12">
        <v>0</v>
      </c>
      <c r="I28" s="12">
        <v>0</v>
      </c>
      <c r="J28" s="12"/>
      <c r="K28" s="12">
        <v>5358000</v>
      </c>
      <c r="L28" s="12"/>
      <c r="M28" s="12">
        <v>0</v>
      </c>
      <c r="N28" s="12"/>
      <c r="O28" s="12">
        <v>9749546.8000000007</v>
      </c>
      <c r="P28" s="12">
        <v>9749546.8000000007</v>
      </c>
      <c r="Q28" s="12">
        <v>0</v>
      </c>
      <c r="R28" s="12">
        <v>0</v>
      </c>
      <c r="S28" s="12">
        <v>4142008.87</v>
      </c>
      <c r="T28" s="12">
        <v>4142008.87</v>
      </c>
      <c r="U28" s="12">
        <v>6456663.2999999998</v>
      </c>
      <c r="V28" s="12"/>
      <c r="W28" s="12">
        <v>27150506.260000002</v>
      </c>
      <c r="X28" s="12">
        <v>14779391.439999999</v>
      </c>
      <c r="Y28" s="12">
        <v>1900335.68</v>
      </c>
      <c r="Z28" s="12">
        <v>1004745.16</v>
      </c>
      <c r="AA28" s="12">
        <v>8453291.3000000007</v>
      </c>
      <c r="AB28" s="12">
        <v>3660991.08</v>
      </c>
      <c r="AC28" s="12">
        <v>439399.84</v>
      </c>
      <c r="AD28" s="12">
        <v>434927.76</v>
      </c>
      <c r="AE28" s="12">
        <v>0</v>
      </c>
      <c r="AF28" s="12">
        <v>0</v>
      </c>
      <c r="AG28" s="12">
        <v>1899971.22</v>
      </c>
      <c r="AH28" s="12">
        <v>178926.31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8600</v>
      </c>
      <c r="AR28" s="12">
        <v>0</v>
      </c>
      <c r="AS28" s="12">
        <v>5108.49</v>
      </c>
      <c r="AT28" s="12">
        <v>2108.4899999999998</v>
      </c>
      <c r="AU28" s="12">
        <v>77706.52</v>
      </c>
      <c r="AV28" s="12">
        <v>68439.5</v>
      </c>
      <c r="AW28" s="12">
        <v>154530.51</v>
      </c>
      <c r="AX28" s="12">
        <v>154520.79</v>
      </c>
      <c r="AY28" s="14">
        <v>106553.75</v>
      </c>
      <c r="AZ28" s="14">
        <v>38944.11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13045497.32</v>
      </c>
      <c r="BH28" s="12">
        <v>5543603.21</v>
      </c>
      <c r="BI28" s="14">
        <v>18270.09</v>
      </c>
      <c r="BJ28" s="14">
        <v>31.58</v>
      </c>
      <c r="BK28" s="14">
        <v>177805.66</v>
      </c>
      <c r="BL28" s="14">
        <v>32885.870000000003</v>
      </c>
      <c r="BM28" s="14">
        <v>0</v>
      </c>
      <c r="BN28" s="14">
        <v>0</v>
      </c>
      <c r="BO28" s="14">
        <v>0</v>
      </c>
      <c r="BP28" s="14">
        <v>0</v>
      </c>
      <c r="BQ28" s="14">
        <v>1437583.03</v>
      </c>
      <c r="BR28" s="14">
        <v>1429979.45</v>
      </c>
      <c r="BS28" s="14">
        <v>217606.01</v>
      </c>
      <c r="BT28" s="14">
        <v>0</v>
      </c>
      <c r="BU28" s="14">
        <v>0</v>
      </c>
      <c r="BV28" s="14">
        <v>0</v>
      </c>
      <c r="BW28" s="14">
        <v>154887.45000000001</v>
      </c>
      <c r="BX28" s="14">
        <v>154699.26</v>
      </c>
      <c r="BY28" s="14">
        <v>281015.18</v>
      </c>
      <c r="BZ28" s="14">
        <v>80881.919999999998</v>
      </c>
      <c r="CA28" s="12">
        <v>2287167.42</v>
      </c>
      <c r="CB28" s="12">
        <v>1698478.0800000001</v>
      </c>
      <c r="CC28" s="13">
        <v>10758329.9</v>
      </c>
      <c r="CD28" s="13">
        <v>3845125.12</v>
      </c>
      <c r="CE28" s="16">
        <f t="shared" si="0"/>
        <v>2.5236729596849417</v>
      </c>
      <c r="CF28" s="16">
        <f t="shared" si="1"/>
        <v>3.8436698361586732</v>
      </c>
      <c r="CG28" s="16"/>
      <c r="CH28" s="17"/>
      <c r="CI28" s="43"/>
      <c r="CJ28" s="43"/>
      <c r="CK28" s="19"/>
      <c r="CL28" s="18"/>
      <c r="CM28" s="18"/>
    </row>
    <row r="29" spans="1:91" x14ac:dyDescent="0.25">
      <c r="A29" s="12">
        <v>20</v>
      </c>
      <c r="B29" s="11">
        <v>45227</v>
      </c>
      <c r="C29" s="12">
        <v>1653906.82</v>
      </c>
      <c r="D29" s="12">
        <v>839403.64</v>
      </c>
      <c r="E29" s="12">
        <v>6082679.0199999996</v>
      </c>
      <c r="F29" s="12"/>
      <c r="G29" s="12">
        <v>6478226.6299999999</v>
      </c>
      <c r="H29" s="12">
        <v>0</v>
      </c>
      <c r="I29" s="12">
        <v>0</v>
      </c>
      <c r="J29" s="12"/>
      <c r="K29" s="12">
        <v>5358000</v>
      </c>
      <c r="L29" s="12"/>
      <c r="M29" s="12">
        <v>0</v>
      </c>
      <c r="N29" s="12"/>
      <c r="O29" s="12">
        <v>9734970.5999999996</v>
      </c>
      <c r="P29" s="12">
        <v>9734970.5999999996</v>
      </c>
      <c r="Q29" s="12">
        <v>0</v>
      </c>
      <c r="R29" s="12">
        <v>0</v>
      </c>
      <c r="S29" s="12">
        <v>4041779</v>
      </c>
      <c r="T29" s="12">
        <v>4041779</v>
      </c>
      <c r="U29" s="12">
        <v>6456663.2999999998</v>
      </c>
      <c r="V29" s="12"/>
      <c r="W29" s="12">
        <v>26892898.780000001</v>
      </c>
      <c r="X29" s="12">
        <v>14616153.25</v>
      </c>
      <c r="Y29" s="12">
        <v>1889139.33</v>
      </c>
      <c r="Z29" s="12">
        <v>1002839.34</v>
      </c>
      <c r="AA29" s="12">
        <v>8433464.0800000001</v>
      </c>
      <c r="AB29" s="12">
        <v>3638929.83</v>
      </c>
      <c r="AC29" s="12">
        <v>454908.08</v>
      </c>
      <c r="AD29" s="12">
        <v>450461.71</v>
      </c>
      <c r="AE29" s="12">
        <v>0</v>
      </c>
      <c r="AF29" s="12">
        <v>0</v>
      </c>
      <c r="AG29" s="12">
        <v>1878083.24</v>
      </c>
      <c r="AH29" s="12">
        <v>164775.03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8600</v>
      </c>
      <c r="AR29" s="12">
        <v>0</v>
      </c>
      <c r="AS29" s="12">
        <v>5100.3900000000003</v>
      </c>
      <c r="AT29" s="12">
        <v>2100.39</v>
      </c>
      <c r="AU29" s="12">
        <v>75004.98</v>
      </c>
      <c r="AV29" s="12">
        <v>67360.28</v>
      </c>
      <c r="AW29" s="12">
        <v>179631.74</v>
      </c>
      <c r="AX29" s="12">
        <v>179323.57</v>
      </c>
      <c r="AY29" s="14">
        <v>91983.26</v>
      </c>
      <c r="AZ29" s="14">
        <v>22906.36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13015915.1</v>
      </c>
      <c r="BH29" s="12">
        <v>5528696.5099999998</v>
      </c>
      <c r="BI29" s="14">
        <v>17908.900000000001</v>
      </c>
      <c r="BJ29" s="14">
        <v>31.55</v>
      </c>
      <c r="BK29" s="14">
        <v>173654.3</v>
      </c>
      <c r="BL29" s="14">
        <v>32443.17</v>
      </c>
      <c r="BM29" s="14">
        <v>0</v>
      </c>
      <c r="BN29" s="14">
        <v>0</v>
      </c>
      <c r="BO29" s="14">
        <v>0</v>
      </c>
      <c r="BP29" s="14">
        <v>0</v>
      </c>
      <c r="BQ29" s="14">
        <v>1748197.98</v>
      </c>
      <c r="BR29" s="14">
        <v>1628594.4</v>
      </c>
      <c r="BS29" s="14">
        <v>217606.01</v>
      </c>
      <c r="BT29" s="14">
        <v>0</v>
      </c>
      <c r="BU29" s="14">
        <v>0</v>
      </c>
      <c r="BV29" s="14">
        <v>0</v>
      </c>
      <c r="BW29" s="14">
        <v>179067.76</v>
      </c>
      <c r="BX29" s="14">
        <v>179041.59</v>
      </c>
      <c r="BY29" s="14">
        <v>288068.82</v>
      </c>
      <c r="BZ29" s="14">
        <v>81061.759999999995</v>
      </c>
      <c r="CA29" s="12">
        <v>2624503.7599999998</v>
      </c>
      <c r="CB29" s="12">
        <v>1921172.46</v>
      </c>
      <c r="CC29" s="13">
        <v>10391411.34</v>
      </c>
      <c r="CD29" s="13">
        <v>3607524.05</v>
      </c>
      <c r="CE29" s="16">
        <f t="shared" si="0"/>
        <v>2.5879929010682394</v>
      </c>
      <c r="CF29" s="16">
        <f t="shared" si="1"/>
        <v>4.0515747220035863</v>
      </c>
      <c r="CG29" s="16"/>
      <c r="CH29" s="17"/>
      <c r="CI29" s="43"/>
      <c r="CJ29" s="43"/>
      <c r="CK29" s="19"/>
      <c r="CL29" s="18"/>
      <c r="CM29" s="18"/>
    </row>
    <row r="30" spans="1:91" x14ac:dyDescent="0.25">
      <c r="A30" s="12">
        <v>21</v>
      </c>
      <c r="B30" s="11">
        <v>45230</v>
      </c>
      <c r="C30" s="12">
        <v>1608565.05</v>
      </c>
      <c r="D30" s="12">
        <v>800059.66</v>
      </c>
      <c r="E30" s="12">
        <v>6404684.5700000003</v>
      </c>
      <c r="F30" s="12"/>
      <c r="G30" s="12">
        <v>6487980.46</v>
      </c>
      <c r="H30" s="12">
        <v>0</v>
      </c>
      <c r="I30" s="12">
        <v>0</v>
      </c>
      <c r="J30" s="12"/>
      <c r="K30" s="12">
        <v>5358000</v>
      </c>
      <c r="L30" s="12"/>
      <c r="M30" s="12">
        <v>0</v>
      </c>
      <c r="N30" s="12"/>
      <c r="O30" s="12">
        <v>9711875.1999999993</v>
      </c>
      <c r="P30" s="12">
        <v>9711875.1999999993</v>
      </c>
      <c r="Q30" s="12">
        <v>0</v>
      </c>
      <c r="R30" s="12">
        <v>0</v>
      </c>
      <c r="S30" s="12">
        <v>4032846.25</v>
      </c>
      <c r="T30" s="12">
        <v>4032846.25</v>
      </c>
      <c r="U30" s="12">
        <v>6456663.2999999998</v>
      </c>
      <c r="V30" s="12"/>
      <c r="W30" s="12">
        <v>27147288.219999999</v>
      </c>
      <c r="X30" s="12">
        <v>14544781.109999999</v>
      </c>
      <c r="Y30" s="12">
        <v>1893073.69</v>
      </c>
      <c r="Z30" s="12">
        <v>1000770.83</v>
      </c>
      <c r="AA30" s="12">
        <v>8630961.0099999998</v>
      </c>
      <c r="AB30" s="12">
        <v>3655496.49</v>
      </c>
      <c r="AC30" s="12">
        <v>463104.05</v>
      </c>
      <c r="AD30" s="12">
        <v>458511.27</v>
      </c>
      <c r="AE30" s="12">
        <v>0</v>
      </c>
      <c r="AF30" s="12">
        <v>0</v>
      </c>
      <c r="AG30" s="12">
        <v>2176982.7999999998</v>
      </c>
      <c r="AH30" s="12">
        <v>166376.62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8600</v>
      </c>
      <c r="AR30" s="12">
        <v>0</v>
      </c>
      <c r="AS30" s="12">
        <v>3000</v>
      </c>
      <c r="AT30" s="12">
        <v>0</v>
      </c>
      <c r="AU30" s="12">
        <v>74632.47</v>
      </c>
      <c r="AV30" s="12">
        <v>66708.039999999994</v>
      </c>
      <c r="AW30" s="12">
        <v>179827.22</v>
      </c>
      <c r="AX30" s="12">
        <v>179464.52</v>
      </c>
      <c r="AY30" s="12">
        <v>121081.2</v>
      </c>
      <c r="AZ30" s="12">
        <v>39149.57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13551262.43</v>
      </c>
      <c r="BH30" s="12">
        <v>5566477.3300000001</v>
      </c>
      <c r="BI30" s="12">
        <v>18019.88</v>
      </c>
      <c r="BJ30" s="12">
        <v>31.45</v>
      </c>
      <c r="BK30" s="12">
        <v>178805.27</v>
      </c>
      <c r="BL30" s="12">
        <v>38360.1</v>
      </c>
      <c r="BM30" s="12">
        <v>0</v>
      </c>
      <c r="BN30" s="12">
        <v>0</v>
      </c>
      <c r="BO30" s="12">
        <v>0</v>
      </c>
      <c r="BP30" s="12">
        <v>0</v>
      </c>
      <c r="BQ30" s="12">
        <v>1641416.73</v>
      </c>
      <c r="BR30" s="12">
        <v>1616984.08</v>
      </c>
      <c r="BS30" s="12">
        <v>219260.01</v>
      </c>
      <c r="BT30" s="12">
        <v>0</v>
      </c>
      <c r="BU30" s="12">
        <v>0</v>
      </c>
      <c r="BV30" s="12">
        <v>0</v>
      </c>
      <c r="BW30" s="12">
        <v>179753.1</v>
      </c>
      <c r="BX30" s="12">
        <v>179427.46</v>
      </c>
      <c r="BY30" s="12">
        <v>399247.28</v>
      </c>
      <c r="BZ30" s="12">
        <v>110918.63</v>
      </c>
      <c r="CA30" s="12">
        <v>2636502.2599999998</v>
      </c>
      <c r="CB30" s="12">
        <v>1945721.73</v>
      </c>
      <c r="CC30" s="12">
        <v>10914760.17</v>
      </c>
      <c r="CD30" s="12">
        <v>3620755.61</v>
      </c>
      <c r="CE30" s="16">
        <f t="shared" si="0"/>
        <v>2.4872088618691106</v>
      </c>
      <c r="CF30" s="16">
        <f t="shared" si="1"/>
        <v>4.0170568457670637</v>
      </c>
      <c r="CG30" s="16"/>
      <c r="CH30" s="17"/>
      <c r="CI30" s="43"/>
      <c r="CJ30" s="43"/>
      <c r="CK30" s="19"/>
      <c r="CL30" s="18"/>
      <c r="CM30" s="18"/>
    </row>
    <row r="31" spans="1:91" x14ac:dyDescent="0.25">
      <c r="A31" s="12">
        <v>22</v>
      </c>
      <c r="B31" s="11">
        <v>45231</v>
      </c>
      <c r="C31" s="12" t="s">
        <v>49</v>
      </c>
      <c r="D31" s="12" t="s">
        <v>49</v>
      </c>
      <c r="E31" s="12" t="s">
        <v>49</v>
      </c>
      <c r="F31" s="12" t="s">
        <v>49</v>
      </c>
      <c r="G31" s="12" t="s">
        <v>49</v>
      </c>
      <c r="H31" s="12" t="s">
        <v>49</v>
      </c>
      <c r="I31" s="12" t="s">
        <v>49</v>
      </c>
      <c r="J31" s="12" t="s">
        <v>49</v>
      </c>
      <c r="K31" s="12" t="s">
        <v>49</v>
      </c>
      <c r="L31" s="12" t="s">
        <v>49</v>
      </c>
      <c r="M31" s="12" t="s">
        <v>49</v>
      </c>
      <c r="N31" s="12" t="s">
        <v>49</v>
      </c>
      <c r="O31" s="12" t="s">
        <v>49</v>
      </c>
      <c r="P31" s="12" t="s">
        <v>49</v>
      </c>
      <c r="Q31" s="12" t="s">
        <v>49</v>
      </c>
      <c r="R31" s="12" t="s">
        <v>49</v>
      </c>
      <c r="S31" s="12" t="s">
        <v>49</v>
      </c>
      <c r="T31" s="12" t="s">
        <v>49</v>
      </c>
      <c r="U31" s="12" t="s">
        <v>49</v>
      </c>
      <c r="V31" s="12" t="s">
        <v>49</v>
      </c>
      <c r="W31" s="12" t="s">
        <v>49</v>
      </c>
      <c r="X31" s="12" t="s">
        <v>49</v>
      </c>
      <c r="Y31" s="12" t="s">
        <v>49</v>
      </c>
      <c r="Z31" s="12" t="s">
        <v>49</v>
      </c>
      <c r="AA31" s="12" t="s">
        <v>49</v>
      </c>
      <c r="AB31" s="12" t="s">
        <v>49</v>
      </c>
      <c r="AC31" s="12" t="s">
        <v>49</v>
      </c>
      <c r="AD31" s="12" t="s">
        <v>49</v>
      </c>
      <c r="AE31" s="12" t="s">
        <v>49</v>
      </c>
      <c r="AF31" s="12" t="s">
        <v>49</v>
      </c>
      <c r="AG31" s="12" t="s">
        <v>49</v>
      </c>
      <c r="AH31" s="12" t="s">
        <v>49</v>
      </c>
      <c r="AI31" s="12" t="s">
        <v>49</v>
      </c>
      <c r="AJ31" s="12" t="s">
        <v>49</v>
      </c>
      <c r="AK31" s="12" t="s">
        <v>49</v>
      </c>
      <c r="AL31" s="12" t="s">
        <v>49</v>
      </c>
      <c r="AM31" s="12" t="s">
        <v>49</v>
      </c>
      <c r="AN31" s="12" t="s">
        <v>49</v>
      </c>
      <c r="AO31" s="12" t="s">
        <v>49</v>
      </c>
      <c r="AP31" s="12" t="s">
        <v>49</v>
      </c>
      <c r="AQ31" s="12" t="s">
        <v>49</v>
      </c>
      <c r="AR31" s="12" t="s">
        <v>49</v>
      </c>
      <c r="AS31" s="12" t="s">
        <v>49</v>
      </c>
      <c r="AT31" s="12" t="s">
        <v>49</v>
      </c>
      <c r="AU31" s="12" t="s">
        <v>49</v>
      </c>
      <c r="AV31" s="12" t="s">
        <v>49</v>
      </c>
      <c r="AW31" s="12" t="s">
        <v>49</v>
      </c>
      <c r="AX31" s="12" t="s">
        <v>49</v>
      </c>
      <c r="AY31" s="12" t="s">
        <v>49</v>
      </c>
      <c r="AZ31" s="12" t="s">
        <v>49</v>
      </c>
      <c r="BA31" s="12" t="s">
        <v>49</v>
      </c>
      <c r="BB31" s="12" t="s">
        <v>49</v>
      </c>
      <c r="BC31" s="12" t="s">
        <v>49</v>
      </c>
      <c r="BD31" s="12" t="s">
        <v>49</v>
      </c>
      <c r="BE31" s="12" t="s">
        <v>49</v>
      </c>
      <c r="BF31" s="12" t="s">
        <v>49</v>
      </c>
      <c r="BG31" s="12" t="s">
        <v>49</v>
      </c>
      <c r="BH31" s="12" t="s">
        <v>49</v>
      </c>
      <c r="BI31" s="12" t="s">
        <v>49</v>
      </c>
      <c r="BJ31" s="12" t="s">
        <v>49</v>
      </c>
      <c r="BK31" s="12" t="s">
        <v>49</v>
      </c>
      <c r="BL31" s="12" t="s">
        <v>49</v>
      </c>
      <c r="BM31" s="12" t="s">
        <v>49</v>
      </c>
      <c r="BN31" s="12" t="s">
        <v>49</v>
      </c>
      <c r="BO31" s="12" t="s">
        <v>49</v>
      </c>
      <c r="BP31" s="12" t="s">
        <v>49</v>
      </c>
      <c r="BQ31" s="12" t="s">
        <v>49</v>
      </c>
      <c r="BR31" s="12" t="s">
        <v>49</v>
      </c>
      <c r="BS31" s="12" t="s">
        <v>49</v>
      </c>
      <c r="BT31" s="12" t="s">
        <v>49</v>
      </c>
      <c r="BU31" s="12" t="s">
        <v>49</v>
      </c>
      <c r="BV31" s="12" t="s">
        <v>49</v>
      </c>
      <c r="BW31" s="12" t="s">
        <v>49</v>
      </c>
      <c r="BX31" s="12" t="s">
        <v>49</v>
      </c>
      <c r="BY31" s="12" t="s">
        <v>49</v>
      </c>
      <c r="BZ31" s="12" t="s">
        <v>49</v>
      </c>
      <c r="CA31" s="12" t="s">
        <v>49</v>
      </c>
      <c r="CB31" s="12" t="s">
        <v>49</v>
      </c>
      <c r="CC31" s="12" t="s">
        <v>49</v>
      </c>
      <c r="CD31" s="12" t="s">
        <v>49</v>
      </c>
      <c r="CE31" s="16">
        <f>AVERAGE(CE10:CE30)</f>
        <v>2.4710572581277885</v>
      </c>
      <c r="CF31" s="16">
        <f>AVERAGE(CF10:CF30)</f>
        <v>4.0447117115590414</v>
      </c>
      <c r="CG31" s="17"/>
      <c r="CH31" s="17"/>
      <c r="CI31" s="43"/>
      <c r="CJ31" s="43"/>
    </row>
    <row r="32" spans="1:91" x14ac:dyDescent="0.25">
      <c r="A32" s="1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6"/>
      <c r="CF32" s="16"/>
      <c r="CG32" s="17"/>
      <c r="CH32" s="17"/>
      <c r="CI32" s="20"/>
      <c r="CJ32" s="20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</row>
    <row r="111" spans="1:85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2023-11-06T10:21:15Z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